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WKWA Summary" sheetId="1" r:id="rId1"/>
  </sheets>
  <definedNames>
    <definedName name="_xlnm.Print_Titles" localSheetId="0">'WKWA Summary'!$2:$4</definedName>
  </definedNames>
  <calcPr fullCalcOnLoad="1"/>
</workbook>
</file>

<file path=xl/sharedStrings.xml><?xml version="1.0" encoding="utf-8"?>
<sst xmlns="http://schemas.openxmlformats.org/spreadsheetml/2006/main" count="101" uniqueCount="44">
  <si>
    <t>Woodlot</t>
  </si>
  <si>
    <t>Forest District</t>
  </si>
  <si>
    <t>Timber Supply Area</t>
  </si>
  <si>
    <t>No Threat</t>
  </si>
  <si>
    <t>Low Threat</t>
  </si>
  <si>
    <t>Moderate Threat</t>
  </si>
  <si>
    <t>High Threat</t>
  </si>
  <si>
    <t>Extreme  Threat</t>
  </si>
  <si>
    <t>Not in WUI Buffer</t>
  </si>
  <si>
    <t>Hectares in Woodlot</t>
  </si>
  <si>
    <t>Percentage of Woodlot</t>
  </si>
  <si>
    <t>Association Total:</t>
  </si>
  <si>
    <r>
      <t xml:space="preserve">Woodlot Area
</t>
    </r>
    <r>
      <rPr>
        <b/>
        <sz val="8"/>
        <rFont val="Arial"/>
        <family val="2"/>
      </rPr>
      <t>(ha)</t>
    </r>
  </si>
  <si>
    <t xml:space="preserve">PSTA Fire Threat Rating on Crown Land within Woodlot Licences within WUI Buffers in West Kootenay Woodlot Association </t>
  </si>
  <si>
    <t>W0400</t>
  </si>
  <si>
    <t>Arrow TSA</t>
  </si>
  <si>
    <t>DSE</t>
  </si>
  <si>
    <t>W0401</t>
  </si>
  <si>
    <t>W0402</t>
  </si>
  <si>
    <t>W0403</t>
  </si>
  <si>
    <t>W0405</t>
  </si>
  <si>
    <t>W0406</t>
  </si>
  <si>
    <t>W0407</t>
  </si>
  <si>
    <t>W0408</t>
  </si>
  <si>
    <t>W0435</t>
  </si>
  <si>
    <t>Kootenay Lake TSA</t>
  </si>
  <si>
    <t>W0436</t>
  </si>
  <si>
    <t>W0437</t>
  </si>
  <si>
    <t>W0438</t>
  </si>
  <si>
    <t>W0491</t>
  </si>
  <si>
    <t>W0494</t>
  </si>
  <si>
    <t>W0498</t>
  </si>
  <si>
    <t>W1458</t>
  </si>
  <si>
    <t>W1460</t>
  </si>
  <si>
    <t>W1461</t>
  </si>
  <si>
    <t>W1644</t>
  </si>
  <si>
    <t>W1670</t>
  </si>
  <si>
    <t>W1702</t>
  </si>
  <si>
    <t>W1776</t>
  </si>
  <si>
    <t>W1778</t>
  </si>
  <si>
    <t>W1832</t>
  </si>
  <si>
    <t>W1856</t>
  </si>
  <si>
    <t>W1864</t>
  </si>
  <si>
    <t>W2110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</si>
</sst>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#,##0.0_-"/>
    <numFmt numFmtId="167" formatCode="_-* #,##0_-;\-* #,##0_-;_-* &quot;-%&quot;_-;_-@_-"/>
    <numFmt numFmtId="168" formatCode="_-* #,##0_-;\-* #,##0_-;_-* &quot;-&quot;_-\%;_-@_-"/>
    <numFmt numFmtId="169" formatCode="_-* #,##0_-;\-* #,##0_-;_-* &quot;%&quot;_-;_-@_-"/>
    <numFmt numFmtId="170" formatCode="_-* #,##0_-;\-* #,##0_-;_-* &quot;\%&quot;_-;_-@_-"/>
    <numFmt numFmtId="171" formatCode="_-* #,##0_-;\-* #,##0_-;_-* \%_-;_-@_-"/>
    <numFmt numFmtId="172" formatCode="_-* #,##0_-;\-* #,##0_-;\ \%_-;_-@_-"/>
    <numFmt numFmtId="173" formatCode="_-* #,##0_-;\-* #,##0_-;\ \%_-;"/>
    <numFmt numFmtId="174" formatCode="_-* #,##0_-;\-* #,##0_-;_-* &quot;-&quot;_-;_-&quot;%&quot;_-"/>
    <numFmt numFmtId="175" formatCode="_-* #,##0_-;\-* #,##0_-;_-* &quot;-&quot;_-;_-\%_-"/>
    <numFmt numFmtId="176" formatCode="_-* #,##0_-;\-* #,##0_-;_-* &quot;-&quot;_-;_-&quot;%&quot;@_-"/>
    <numFmt numFmtId="177" formatCode="_-* #,##0_-;\-* #,##0_-;_-* &quot;-&quot;_-;_-&quot;test&quot;@_-"/>
    <numFmt numFmtId="178" formatCode="_-* #,##0_-;\-* #,##0_-;_-* &quot;-&quot;_-;\-&quot;test&quot;@_-"/>
    <numFmt numFmtId="179" formatCode="_-* #,##0_-;\-* #,##0_-;_-* &quot;-&quot;_-;\-\%@_-"/>
    <numFmt numFmtId="180" formatCode="_-* #,##0.00_-;\-* #,##0.00_-;_-* &quot;-&quot;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/>
    </xf>
    <xf numFmtId="9" fontId="0" fillId="0" borderId="2" xfId="19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19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3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7.7109375" style="0" customWidth="1"/>
    <col min="4" max="4" width="15.7109375" style="0" customWidth="1"/>
    <col min="5" max="5" width="9.00390625" style="0" customWidth="1"/>
    <col min="6" max="6" width="10.28125" style="0" customWidth="1"/>
    <col min="7" max="7" width="9.8515625" style="0" customWidth="1"/>
    <col min="8" max="8" width="10.140625" style="0" customWidth="1"/>
    <col min="9" max="9" width="10.28125" style="0" customWidth="1"/>
    <col min="10" max="11" width="10.140625" style="0" customWidth="1"/>
    <col min="12" max="12" width="10.28125" style="0" customWidth="1"/>
    <col min="13" max="13" width="9.8515625" style="0" customWidth="1"/>
    <col min="14" max="14" width="10.140625" style="0" customWidth="1"/>
    <col min="15" max="15" width="10.28125" style="0" customWidth="1"/>
    <col min="16" max="17" width="10.140625" style="0" customWidth="1"/>
  </cols>
  <sheetData>
    <row r="1" ht="4.5" customHeight="1">
      <c r="B1" s="7"/>
    </row>
    <row r="2" spans="2:17" s="14" customFormat="1" ht="24" customHeight="1">
      <c r="B2" s="20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20.25" customHeight="1">
      <c r="B3" s="23" t="s">
        <v>0</v>
      </c>
      <c r="C3" s="23" t="s">
        <v>1</v>
      </c>
      <c r="D3" s="23" t="s">
        <v>2</v>
      </c>
      <c r="E3" s="23" t="s">
        <v>12</v>
      </c>
      <c r="F3" s="23" t="s">
        <v>9</v>
      </c>
      <c r="G3" s="23"/>
      <c r="H3" s="23"/>
      <c r="I3" s="23"/>
      <c r="J3" s="23"/>
      <c r="K3" s="23"/>
      <c r="L3" s="23" t="s">
        <v>10</v>
      </c>
      <c r="M3" s="23"/>
      <c r="N3" s="23"/>
      <c r="O3" s="23"/>
      <c r="P3" s="23"/>
      <c r="Q3" s="23"/>
    </row>
    <row r="4" spans="2:24" s="1" customFormat="1" ht="38.25" customHeight="1">
      <c r="B4" s="23"/>
      <c r="C4" s="23"/>
      <c r="D4" s="23"/>
      <c r="E4" s="23"/>
      <c r="F4" s="8" t="s">
        <v>8</v>
      </c>
      <c r="G4" s="2" t="s">
        <v>3</v>
      </c>
      <c r="H4" s="9" t="s">
        <v>4</v>
      </c>
      <c r="I4" s="10" t="s">
        <v>5</v>
      </c>
      <c r="J4" s="11" t="s">
        <v>6</v>
      </c>
      <c r="K4" s="12" t="s">
        <v>7</v>
      </c>
      <c r="L4" s="8" t="s">
        <v>8</v>
      </c>
      <c r="M4" s="2" t="s">
        <v>3</v>
      </c>
      <c r="N4" s="9" t="s">
        <v>4</v>
      </c>
      <c r="O4" s="10" t="s">
        <v>5</v>
      </c>
      <c r="P4" s="11" t="s">
        <v>6</v>
      </c>
      <c r="Q4" s="12" t="s">
        <v>7</v>
      </c>
      <c r="S4"/>
      <c r="T4"/>
      <c r="U4"/>
      <c r="V4"/>
      <c r="W4"/>
      <c r="X4"/>
    </row>
    <row r="5" spans="2:24" s="3" customFormat="1" ht="15" customHeight="1">
      <c r="B5" s="4" t="s">
        <v>14</v>
      </c>
      <c r="C5" s="4" t="s">
        <v>16</v>
      </c>
      <c r="D5" s="18" t="s">
        <v>15</v>
      </c>
      <c r="E5" s="5">
        <v>588.372</v>
      </c>
      <c r="F5" s="5">
        <v>406.212</v>
      </c>
      <c r="G5" s="5">
        <v>1.25</v>
      </c>
      <c r="H5" s="5">
        <v>0</v>
      </c>
      <c r="I5" s="5">
        <v>0.125</v>
      </c>
      <c r="J5" s="5">
        <v>117.484</v>
      </c>
      <c r="K5" s="5">
        <v>63.196</v>
      </c>
      <c r="L5" s="6">
        <f aca="true" t="shared" si="0" ref="L5:Q5">F5/$E5</f>
        <v>0.6903999510513756</v>
      </c>
      <c r="M5" s="6">
        <f t="shared" si="0"/>
        <v>0.0021245062647440734</v>
      </c>
      <c r="N5" s="6">
        <f t="shared" si="0"/>
        <v>0</v>
      </c>
      <c r="O5" s="6">
        <f t="shared" si="0"/>
        <v>0.00021245062647440736</v>
      </c>
      <c r="P5" s="6">
        <f t="shared" si="0"/>
        <v>0.1996763952057542</v>
      </c>
      <c r="Q5" s="6">
        <f t="shared" si="0"/>
        <v>0.10740823832541317</v>
      </c>
      <c r="T5"/>
      <c r="U5"/>
      <c r="V5"/>
      <c r="W5"/>
      <c r="X5"/>
    </row>
    <row r="6" spans="2:19" ht="15" customHeight="1">
      <c r="B6" s="4" t="s">
        <v>17</v>
      </c>
      <c r="C6" s="4" t="s">
        <v>16</v>
      </c>
      <c r="D6" s="18" t="s">
        <v>15</v>
      </c>
      <c r="E6" s="5">
        <v>342.818</v>
      </c>
      <c r="F6" s="5">
        <v>0</v>
      </c>
      <c r="G6" s="5">
        <v>0</v>
      </c>
      <c r="H6" s="5">
        <v>6.55</v>
      </c>
      <c r="I6" s="5">
        <v>283.208</v>
      </c>
      <c r="J6" s="5">
        <v>53.06</v>
      </c>
      <c r="K6" s="5">
        <v>0</v>
      </c>
      <c r="L6" s="6">
        <f aca="true" t="shared" si="1" ref="L6:L31">F6/$E6</f>
        <v>0</v>
      </c>
      <c r="M6" s="6">
        <f aca="true" t="shared" si="2" ref="M6:M31">G6/$E6</f>
        <v>0</v>
      </c>
      <c r="N6" s="6">
        <f aca="true" t="shared" si="3" ref="N6:N31">H6/$E6</f>
        <v>0.019106347974727114</v>
      </c>
      <c r="O6" s="6">
        <f aca="true" t="shared" si="4" ref="O6:O31">I6/$E6</f>
        <v>0.8261176484315294</v>
      </c>
      <c r="P6" s="6">
        <f aca="true" t="shared" si="5" ref="P6:P31">J6/$E6</f>
        <v>0.15477600359374363</v>
      </c>
      <c r="Q6" s="6">
        <f aca="true" t="shared" si="6" ref="Q6:Q31">K6/$E6</f>
        <v>0</v>
      </c>
      <c r="S6" s="3"/>
    </row>
    <row r="7" spans="2:19" ht="15" customHeight="1">
      <c r="B7" s="4" t="s">
        <v>18</v>
      </c>
      <c r="C7" s="4" t="s">
        <v>16</v>
      </c>
      <c r="D7" s="18" t="s">
        <v>15</v>
      </c>
      <c r="E7" s="5">
        <v>599.736</v>
      </c>
      <c r="F7" s="5">
        <v>70.6</v>
      </c>
      <c r="G7" s="5">
        <v>0</v>
      </c>
      <c r="H7" s="5">
        <v>4.5</v>
      </c>
      <c r="I7" s="5">
        <v>351.45</v>
      </c>
      <c r="J7" s="5">
        <v>68.462</v>
      </c>
      <c r="K7" s="5">
        <v>104.724</v>
      </c>
      <c r="L7" s="6">
        <f t="shared" si="1"/>
        <v>0.1177184627902944</v>
      </c>
      <c r="M7" s="6">
        <f t="shared" si="2"/>
        <v>0</v>
      </c>
      <c r="N7" s="6">
        <f t="shared" si="3"/>
        <v>0.007503301452639161</v>
      </c>
      <c r="O7" s="6">
        <f t="shared" si="4"/>
        <v>0.5860078434511184</v>
      </c>
      <c r="P7" s="6">
        <f t="shared" si="5"/>
        <v>0.1141535609001294</v>
      </c>
      <c r="Q7" s="6">
        <f t="shared" si="6"/>
        <v>0.17461683140581857</v>
      </c>
      <c r="S7" s="3"/>
    </row>
    <row r="8" spans="2:19" ht="15" customHeight="1">
      <c r="B8" s="4" t="s">
        <v>19</v>
      </c>
      <c r="C8" s="4" t="s">
        <v>16</v>
      </c>
      <c r="D8" s="18" t="s">
        <v>15</v>
      </c>
      <c r="E8" s="5">
        <v>578.716</v>
      </c>
      <c r="F8" s="5">
        <v>432.266</v>
      </c>
      <c r="G8" s="5">
        <v>0</v>
      </c>
      <c r="H8" s="5">
        <v>0</v>
      </c>
      <c r="I8" s="5">
        <v>14.888</v>
      </c>
      <c r="J8" s="5">
        <v>73.645</v>
      </c>
      <c r="K8" s="5">
        <v>57.917</v>
      </c>
      <c r="L8" s="6">
        <f t="shared" si="1"/>
        <v>0.7469397770236178</v>
      </c>
      <c r="M8" s="6">
        <f t="shared" si="2"/>
        <v>0</v>
      </c>
      <c r="N8" s="6">
        <f t="shared" si="3"/>
        <v>0</v>
      </c>
      <c r="O8" s="6">
        <f t="shared" si="4"/>
        <v>0.0257259173757076</v>
      </c>
      <c r="P8" s="6">
        <f t="shared" si="5"/>
        <v>0.12725585606757026</v>
      </c>
      <c r="Q8" s="6">
        <f t="shared" si="6"/>
        <v>0.10007844953310432</v>
      </c>
      <c r="S8" s="3"/>
    </row>
    <row r="9" spans="2:19" ht="15" customHeight="1">
      <c r="B9" s="4" t="s">
        <v>20</v>
      </c>
      <c r="C9" s="4" t="s">
        <v>16</v>
      </c>
      <c r="D9" s="18" t="s">
        <v>15</v>
      </c>
      <c r="E9" s="5">
        <v>586.47</v>
      </c>
      <c r="F9" s="5">
        <v>68.082</v>
      </c>
      <c r="G9" s="5">
        <v>4.258</v>
      </c>
      <c r="H9" s="5">
        <v>0</v>
      </c>
      <c r="I9" s="5">
        <v>55.147</v>
      </c>
      <c r="J9" s="5">
        <v>422.466</v>
      </c>
      <c r="K9" s="5">
        <v>36.517</v>
      </c>
      <c r="L9" s="6">
        <f t="shared" si="1"/>
        <v>0.11608777942605758</v>
      </c>
      <c r="M9" s="6">
        <f t="shared" si="2"/>
        <v>0.007260388425665422</v>
      </c>
      <c r="N9" s="6">
        <f t="shared" si="3"/>
        <v>0</v>
      </c>
      <c r="O9" s="6">
        <f t="shared" si="4"/>
        <v>0.09403209030299929</v>
      </c>
      <c r="P9" s="6">
        <f t="shared" si="5"/>
        <v>0.720353982300885</v>
      </c>
      <c r="Q9" s="6">
        <f t="shared" si="6"/>
        <v>0.06226575954439272</v>
      </c>
      <c r="S9" s="3"/>
    </row>
    <row r="10" spans="2:19" ht="15" customHeight="1">
      <c r="B10" s="4" t="s">
        <v>21</v>
      </c>
      <c r="C10" s="4" t="s">
        <v>16</v>
      </c>
      <c r="D10" s="18" t="s">
        <v>15</v>
      </c>
      <c r="E10" s="5">
        <v>600.442</v>
      </c>
      <c r="F10" s="5">
        <v>71.499</v>
      </c>
      <c r="G10" s="5">
        <v>0</v>
      </c>
      <c r="H10" s="5">
        <v>0</v>
      </c>
      <c r="I10" s="5">
        <v>432.976</v>
      </c>
      <c r="J10" s="5">
        <v>87.216</v>
      </c>
      <c r="K10" s="5">
        <v>8.751</v>
      </c>
      <c r="L10" s="6">
        <f t="shared" si="1"/>
        <v>0.1190772797372602</v>
      </c>
      <c r="M10" s="6">
        <f t="shared" si="2"/>
        <v>0</v>
      </c>
      <c r="N10" s="6">
        <f t="shared" si="3"/>
        <v>0</v>
      </c>
      <c r="O10" s="6">
        <f t="shared" si="4"/>
        <v>0.7210954596780371</v>
      </c>
      <c r="P10" s="6">
        <f t="shared" si="5"/>
        <v>0.14525299695890692</v>
      </c>
      <c r="Q10" s="6">
        <f t="shared" si="6"/>
        <v>0.014574263625795662</v>
      </c>
      <c r="S10" s="3"/>
    </row>
    <row r="11" spans="2:19" ht="15" customHeight="1">
      <c r="B11" s="4" t="s">
        <v>22</v>
      </c>
      <c r="C11" s="4" t="s">
        <v>16</v>
      </c>
      <c r="D11" s="18" t="s">
        <v>15</v>
      </c>
      <c r="E11" s="5">
        <v>527.817</v>
      </c>
      <c r="F11" s="5">
        <v>44.129</v>
      </c>
      <c r="G11" s="5">
        <v>0</v>
      </c>
      <c r="H11" s="5">
        <v>0</v>
      </c>
      <c r="I11" s="5">
        <v>44.663</v>
      </c>
      <c r="J11" s="5">
        <v>419.588</v>
      </c>
      <c r="K11" s="5">
        <v>19.437</v>
      </c>
      <c r="L11" s="6">
        <f t="shared" si="1"/>
        <v>0.08360662881263771</v>
      </c>
      <c r="M11" s="6">
        <f t="shared" si="2"/>
        <v>0</v>
      </c>
      <c r="N11" s="6">
        <f t="shared" si="3"/>
        <v>0</v>
      </c>
      <c r="O11" s="6">
        <f t="shared" si="4"/>
        <v>0.08461834309997593</v>
      </c>
      <c r="P11" s="6">
        <f t="shared" si="5"/>
        <v>0.7949497647859012</v>
      </c>
      <c r="Q11" s="6">
        <f t="shared" si="6"/>
        <v>0.036825263301485174</v>
      </c>
      <c r="S11" s="3"/>
    </row>
    <row r="12" spans="2:19" ht="15" customHeight="1">
      <c r="B12" s="4" t="s">
        <v>23</v>
      </c>
      <c r="C12" s="4" t="s">
        <v>16</v>
      </c>
      <c r="D12" s="18" t="s">
        <v>15</v>
      </c>
      <c r="E12" s="5">
        <v>558.206</v>
      </c>
      <c r="F12" s="5">
        <v>77.616</v>
      </c>
      <c r="G12" s="5">
        <v>0</v>
      </c>
      <c r="H12" s="5">
        <v>0</v>
      </c>
      <c r="I12" s="5">
        <v>222.543</v>
      </c>
      <c r="J12" s="5">
        <v>70.658</v>
      </c>
      <c r="K12" s="5">
        <v>1.481</v>
      </c>
      <c r="L12" s="6">
        <f t="shared" si="1"/>
        <v>0.1390454420052812</v>
      </c>
      <c r="M12" s="6">
        <f t="shared" si="2"/>
        <v>0</v>
      </c>
      <c r="N12" s="6">
        <f t="shared" si="3"/>
        <v>0</v>
      </c>
      <c r="O12" s="6">
        <f t="shared" si="4"/>
        <v>0.3986753994045209</v>
      </c>
      <c r="P12" s="6">
        <f t="shared" si="5"/>
        <v>0.1265805097043027</v>
      </c>
      <c r="Q12" s="6">
        <f t="shared" si="6"/>
        <v>0.0026531423882939272</v>
      </c>
      <c r="S12" s="3"/>
    </row>
    <row r="13" spans="2:19" ht="15" customHeight="1">
      <c r="B13" s="4" t="s">
        <v>24</v>
      </c>
      <c r="C13" s="4" t="s">
        <v>16</v>
      </c>
      <c r="D13" s="18" t="s">
        <v>25</v>
      </c>
      <c r="E13" s="5">
        <v>602.19</v>
      </c>
      <c r="F13" s="5">
        <v>1.026</v>
      </c>
      <c r="G13" s="5">
        <v>0.72</v>
      </c>
      <c r="H13" s="5">
        <v>1.75</v>
      </c>
      <c r="I13" s="5">
        <v>481.591</v>
      </c>
      <c r="J13" s="5">
        <v>60.495</v>
      </c>
      <c r="K13" s="5">
        <v>56.066</v>
      </c>
      <c r="L13" s="6">
        <f t="shared" si="1"/>
        <v>0.0017037811986250185</v>
      </c>
      <c r="M13" s="6">
        <f t="shared" si="2"/>
        <v>0.0011956359288596622</v>
      </c>
      <c r="N13" s="6">
        <f t="shared" si="3"/>
        <v>0.002906059549311679</v>
      </c>
      <c r="O13" s="6">
        <f t="shared" si="4"/>
        <v>0.7997326425214633</v>
      </c>
      <c r="P13" s="6">
        <f t="shared" si="5"/>
        <v>0.10045832710606285</v>
      </c>
      <c r="Q13" s="6">
        <f t="shared" si="6"/>
        <v>0.09310350553811919</v>
      </c>
      <c r="S13" s="3"/>
    </row>
    <row r="14" spans="2:19" ht="15" customHeight="1">
      <c r="B14" s="4" t="s">
        <v>26</v>
      </c>
      <c r="C14" s="4" t="s">
        <v>16</v>
      </c>
      <c r="D14" s="18" t="s">
        <v>25</v>
      </c>
      <c r="E14" s="5">
        <v>597.341</v>
      </c>
      <c r="F14" s="5">
        <v>597.341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f t="shared" si="1"/>
        <v>1</v>
      </c>
      <c r="M14" s="6">
        <f t="shared" si="2"/>
        <v>0</v>
      </c>
      <c r="N14" s="6">
        <f t="shared" si="3"/>
        <v>0</v>
      </c>
      <c r="O14" s="6">
        <f t="shared" si="4"/>
        <v>0</v>
      </c>
      <c r="P14" s="6">
        <f t="shared" si="5"/>
        <v>0</v>
      </c>
      <c r="Q14" s="6">
        <f t="shared" si="6"/>
        <v>0</v>
      </c>
      <c r="S14" s="3"/>
    </row>
    <row r="15" spans="2:19" ht="15" customHeight="1">
      <c r="B15" s="4" t="s">
        <v>27</v>
      </c>
      <c r="C15" s="4" t="s">
        <v>16</v>
      </c>
      <c r="D15" s="18" t="s">
        <v>25</v>
      </c>
      <c r="E15" s="5">
        <v>590.222</v>
      </c>
      <c r="F15" s="5">
        <v>20.244</v>
      </c>
      <c r="G15" s="5">
        <v>0</v>
      </c>
      <c r="H15" s="5">
        <v>0</v>
      </c>
      <c r="I15" s="5">
        <v>464.145</v>
      </c>
      <c r="J15" s="5">
        <v>49.787</v>
      </c>
      <c r="K15" s="5">
        <v>56.046</v>
      </c>
      <c r="L15" s="6">
        <f t="shared" si="1"/>
        <v>0.0342989586968971</v>
      </c>
      <c r="M15" s="6">
        <f t="shared" si="2"/>
        <v>0</v>
      </c>
      <c r="N15" s="6">
        <f t="shared" si="3"/>
        <v>0</v>
      </c>
      <c r="O15" s="6">
        <f t="shared" si="4"/>
        <v>0.7863905445747532</v>
      </c>
      <c r="P15" s="6">
        <f t="shared" si="5"/>
        <v>0.08435300615700533</v>
      </c>
      <c r="Q15" s="6">
        <f t="shared" si="6"/>
        <v>0.09495749057134434</v>
      </c>
      <c r="S15" s="3"/>
    </row>
    <row r="16" spans="2:19" ht="15" customHeight="1">
      <c r="B16" s="4" t="s">
        <v>28</v>
      </c>
      <c r="C16" s="4" t="s">
        <v>16</v>
      </c>
      <c r="D16" s="18" t="s">
        <v>25</v>
      </c>
      <c r="E16" s="5">
        <v>621.44</v>
      </c>
      <c r="F16" s="5">
        <v>0</v>
      </c>
      <c r="G16" s="5">
        <v>0</v>
      </c>
      <c r="H16" s="5">
        <v>0</v>
      </c>
      <c r="I16" s="5">
        <v>458.596</v>
      </c>
      <c r="J16" s="5">
        <v>90.087</v>
      </c>
      <c r="K16" s="5">
        <v>72.757</v>
      </c>
      <c r="L16" s="6">
        <f t="shared" si="1"/>
        <v>0</v>
      </c>
      <c r="M16" s="6">
        <f t="shared" si="2"/>
        <v>0</v>
      </c>
      <c r="N16" s="6">
        <f t="shared" si="3"/>
        <v>0</v>
      </c>
      <c r="O16" s="6">
        <f t="shared" si="4"/>
        <v>0.7379570030895983</v>
      </c>
      <c r="P16" s="6">
        <f t="shared" si="5"/>
        <v>0.1449649201853759</v>
      </c>
      <c r="Q16" s="6">
        <f t="shared" si="6"/>
        <v>0.11707807672502575</v>
      </c>
      <c r="S16" s="3"/>
    </row>
    <row r="17" spans="2:19" ht="15" customHeight="1">
      <c r="B17" s="4" t="s">
        <v>29</v>
      </c>
      <c r="C17" s="4" t="s">
        <v>16</v>
      </c>
      <c r="D17" s="18" t="s">
        <v>25</v>
      </c>
      <c r="E17" s="5">
        <v>605.433</v>
      </c>
      <c r="F17" s="5">
        <v>231.173</v>
      </c>
      <c r="G17" s="5">
        <v>0</v>
      </c>
      <c r="H17" s="5">
        <v>0</v>
      </c>
      <c r="I17" s="5">
        <v>63.552</v>
      </c>
      <c r="J17" s="5">
        <v>148.169</v>
      </c>
      <c r="K17" s="5">
        <v>162.539</v>
      </c>
      <c r="L17" s="6">
        <f t="shared" si="1"/>
        <v>0.38183085494183505</v>
      </c>
      <c r="M17" s="6">
        <f t="shared" si="2"/>
        <v>0</v>
      </c>
      <c r="N17" s="6">
        <f t="shared" si="3"/>
        <v>0</v>
      </c>
      <c r="O17" s="6">
        <f t="shared" si="4"/>
        <v>0.10496950116693342</v>
      </c>
      <c r="P17" s="6">
        <f t="shared" si="5"/>
        <v>0.2447322825151586</v>
      </c>
      <c r="Q17" s="6">
        <f t="shared" si="6"/>
        <v>0.26846736137607297</v>
      </c>
      <c r="S17" s="3"/>
    </row>
    <row r="18" spans="2:19" ht="15" customHeight="1">
      <c r="B18" s="4" t="s">
        <v>30</v>
      </c>
      <c r="C18" s="4" t="s">
        <v>16</v>
      </c>
      <c r="D18" s="18" t="s">
        <v>25</v>
      </c>
      <c r="E18" s="5">
        <v>598.949</v>
      </c>
      <c r="F18" s="5">
        <v>0</v>
      </c>
      <c r="G18" s="5">
        <v>1.25</v>
      </c>
      <c r="H18" s="5">
        <v>0</v>
      </c>
      <c r="I18" s="5">
        <v>375.933</v>
      </c>
      <c r="J18" s="5">
        <v>128.724</v>
      </c>
      <c r="K18" s="5">
        <v>93.042</v>
      </c>
      <c r="L18" s="6">
        <f t="shared" si="1"/>
        <v>0</v>
      </c>
      <c r="M18" s="6">
        <f t="shared" si="2"/>
        <v>0.0020869890424727315</v>
      </c>
      <c r="N18" s="6">
        <f t="shared" si="3"/>
        <v>0</v>
      </c>
      <c r="O18" s="6">
        <f t="shared" si="4"/>
        <v>0.6276544413631211</v>
      </c>
      <c r="P18" s="6">
        <f t="shared" si="5"/>
        <v>0.2149164620026079</v>
      </c>
      <c r="Q18" s="6">
        <f t="shared" si="6"/>
        <v>0.1553421075917983</v>
      </c>
      <c r="S18" s="3"/>
    </row>
    <row r="19" spans="2:19" ht="15" customHeight="1">
      <c r="B19" s="4" t="s">
        <v>31</v>
      </c>
      <c r="C19" s="4" t="s">
        <v>16</v>
      </c>
      <c r="D19" s="18" t="s">
        <v>15</v>
      </c>
      <c r="E19" s="5">
        <v>613.502</v>
      </c>
      <c r="F19" s="5">
        <v>186.219</v>
      </c>
      <c r="G19" s="5">
        <v>0.141</v>
      </c>
      <c r="H19" s="5">
        <v>23.337</v>
      </c>
      <c r="I19" s="5">
        <v>263.721</v>
      </c>
      <c r="J19" s="5">
        <v>138.062</v>
      </c>
      <c r="K19" s="5">
        <v>2.022</v>
      </c>
      <c r="L19" s="6">
        <f t="shared" si="1"/>
        <v>0.30353446280533725</v>
      </c>
      <c r="M19" s="6">
        <f t="shared" si="2"/>
        <v>0.00022982810161988062</v>
      </c>
      <c r="N19" s="6">
        <f t="shared" si="3"/>
        <v>0.038038995797894715</v>
      </c>
      <c r="O19" s="6">
        <f t="shared" si="4"/>
        <v>0.42986167934252867</v>
      </c>
      <c r="P19" s="6">
        <f t="shared" si="5"/>
        <v>0.22503920117619833</v>
      </c>
      <c r="Q19" s="6">
        <f t="shared" si="6"/>
        <v>0.0032958327764212665</v>
      </c>
      <c r="S19" s="3"/>
    </row>
    <row r="20" spans="2:19" ht="15" customHeight="1">
      <c r="B20" s="4" t="s">
        <v>32</v>
      </c>
      <c r="C20" s="4" t="s">
        <v>16</v>
      </c>
      <c r="D20" s="18" t="s">
        <v>25</v>
      </c>
      <c r="E20" s="5">
        <v>602.175</v>
      </c>
      <c r="F20" s="5">
        <v>43.655</v>
      </c>
      <c r="G20" s="5">
        <v>0</v>
      </c>
      <c r="H20" s="5">
        <v>0</v>
      </c>
      <c r="I20" s="5">
        <v>94.006</v>
      </c>
      <c r="J20" s="5">
        <v>455.507</v>
      </c>
      <c r="K20" s="5">
        <v>9.007</v>
      </c>
      <c r="L20" s="6">
        <f t="shared" si="1"/>
        <v>0.07249553701166606</v>
      </c>
      <c r="M20" s="6">
        <f t="shared" si="2"/>
        <v>0</v>
      </c>
      <c r="N20" s="6">
        <f t="shared" si="3"/>
        <v>0</v>
      </c>
      <c r="O20" s="6">
        <f t="shared" si="4"/>
        <v>0.15611076514302322</v>
      </c>
      <c r="P20" s="6">
        <f t="shared" si="5"/>
        <v>0.756436251920123</v>
      </c>
      <c r="Q20" s="6">
        <f t="shared" si="6"/>
        <v>0.014957445925187862</v>
      </c>
      <c r="S20" s="3"/>
    </row>
    <row r="21" spans="2:19" ht="15" customHeight="1">
      <c r="B21" s="4" t="s">
        <v>33</v>
      </c>
      <c r="C21" s="4" t="s">
        <v>16</v>
      </c>
      <c r="D21" s="18" t="s">
        <v>25</v>
      </c>
      <c r="E21" s="5">
        <v>609.134</v>
      </c>
      <c r="F21" s="5">
        <v>226.277</v>
      </c>
      <c r="G21" s="5">
        <v>0.506</v>
      </c>
      <c r="H21" s="5">
        <v>81.908</v>
      </c>
      <c r="I21" s="5">
        <v>291.693</v>
      </c>
      <c r="J21" s="5">
        <v>8.75</v>
      </c>
      <c r="K21" s="5">
        <v>0</v>
      </c>
      <c r="L21" s="6">
        <f t="shared" si="1"/>
        <v>0.37147327189091395</v>
      </c>
      <c r="M21" s="6">
        <f t="shared" si="2"/>
        <v>0.000830687500615628</v>
      </c>
      <c r="N21" s="6">
        <f t="shared" si="3"/>
        <v>0.134466307905978</v>
      </c>
      <c r="O21" s="6">
        <f t="shared" si="4"/>
        <v>0.4788650773064711</v>
      </c>
      <c r="P21" s="6">
        <f t="shared" si="5"/>
        <v>0.014364655396021237</v>
      </c>
      <c r="Q21" s="6">
        <f t="shared" si="6"/>
        <v>0</v>
      </c>
      <c r="S21" s="3"/>
    </row>
    <row r="22" spans="2:19" ht="15" customHeight="1">
      <c r="B22" s="4" t="s">
        <v>34</v>
      </c>
      <c r="C22" s="4" t="s">
        <v>16</v>
      </c>
      <c r="D22" s="18" t="s">
        <v>25</v>
      </c>
      <c r="E22" s="5">
        <v>608.527</v>
      </c>
      <c r="F22" s="5">
        <v>0</v>
      </c>
      <c r="G22" s="5">
        <v>0</v>
      </c>
      <c r="H22" s="5">
        <v>113.833</v>
      </c>
      <c r="I22" s="5">
        <v>430.823</v>
      </c>
      <c r="J22" s="5">
        <v>39.511</v>
      </c>
      <c r="K22" s="5">
        <v>24.36</v>
      </c>
      <c r="L22" s="6">
        <f t="shared" si="1"/>
        <v>0</v>
      </c>
      <c r="M22" s="6">
        <f t="shared" si="2"/>
        <v>0</v>
      </c>
      <c r="N22" s="6">
        <f t="shared" si="3"/>
        <v>0.18706318700731436</v>
      </c>
      <c r="O22" s="6">
        <f t="shared" si="4"/>
        <v>0.7079768030013458</v>
      </c>
      <c r="P22" s="6">
        <f t="shared" si="5"/>
        <v>0.0649289185196384</v>
      </c>
      <c r="Q22" s="6">
        <f t="shared" si="6"/>
        <v>0.040031091471701336</v>
      </c>
      <c r="S22" s="3"/>
    </row>
    <row r="23" spans="2:19" ht="15" customHeight="1">
      <c r="B23" s="4" t="s">
        <v>35</v>
      </c>
      <c r="C23" s="4" t="s">
        <v>16</v>
      </c>
      <c r="D23" s="18" t="s">
        <v>25</v>
      </c>
      <c r="E23" s="5">
        <v>600.413</v>
      </c>
      <c r="F23" s="5">
        <v>129.112</v>
      </c>
      <c r="G23" s="5">
        <v>0</v>
      </c>
      <c r="H23" s="5">
        <v>0</v>
      </c>
      <c r="I23" s="5">
        <v>316.175</v>
      </c>
      <c r="J23" s="5">
        <v>140.069</v>
      </c>
      <c r="K23" s="5">
        <v>15.057</v>
      </c>
      <c r="L23" s="6">
        <f t="shared" si="1"/>
        <v>0.21503864839702003</v>
      </c>
      <c r="M23" s="6">
        <f t="shared" si="2"/>
        <v>0</v>
      </c>
      <c r="N23" s="6">
        <f t="shared" si="3"/>
        <v>0</v>
      </c>
      <c r="O23" s="6">
        <f t="shared" si="4"/>
        <v>0.5265958598498034</v>
      </c>
      <c r="P23" s="6">
        <f t="shared" si="5"/>
        <v>0.23328775359627454</v>
      </c>
      <c r="Q23" s="6">
        <f t="shared" si="6"/>
        <v>0.025077738156902</v>
      </c>
      <c r="S23" s="3"/>
    </row>
    <row r="24" spans="2:19" ht="15" customHeight="1">
      <c r="B24" s="4" t="s">
        <v>36</v>
      </c>
      <c r="C24" s="4" t="s">
        <v>16</v>
      </c>
      <c r="D24" s="18" t="s">
        <v>25</v>
      </c>
      <c r="E24" s="5">
        <v>604.593</v>
      </c>
      <c r="F24" s="5">
        <v>0</v>
      </c>
      <c r="G24" s="5">
        <v>0</v>
      </c>
      <c r="H24" s="5">
        <v>0.087</v>
      </c>
      <c r="I24" s="5">
        <v>366.368</v>
      </c>
      <c r="J24" s="5">
        <v>98.966</v>
      </c>
      <c r="K24" s="5">
        <v>139.172</v>
      </c>
      <c r="L24" s="6">
        <f t="shared" si="1"/>
        <v>0</v>
      </c>
      <c r="M24" s="6">
        <f t="shared" si="2"/>
        <v>0</v>
      </c>
      <c r="N24" s="6">
        <f t="shared" si="3"/>
        <v>0.00014389845730929733</v>
      </c>
      <c r="O24" s="6">
        <f t="shared" si="4"/>
        <v>0.6059745977872718</v>
      </c>
      <c r="P24" s="6">
        <f t="shared" si="5"/>
        <v>0.16369028420772322</v>
      </c>
      <c r="Q24" s="6">
        <f t="shared" si="6"/>
        <v>0.23019121954769572</v>
      </c>
      <c r="S24" s="3"/>
    </row>
    <row r="25" spans="2:19" ht="15" customHeight="1">
      <c r="B25" s="4" t="s">
        <v>37</v>
      </c>
      <c r="C25" s="4" t="s">
        <v>16</v>
      </c>
      <c r="D25" s="18" t="s">
        <v>15</v>
      </c>
      <c r="E25" s="5">
        <v>559.337</v>
      </c>
      <c r="F25" s="5">
        <v>22.062</v>
      </c>
      <c r="G25" s="5">
        <v>0.102</v>
      </c>
      <c r="H25" s="5">
        <v>137.311</v>
      </c>
      <c r="I25" s="5">
        <v>398.424</v>
      </c>
      <c r="J25" s="5">
        <v>1.438</v>
      </c>
      <c r="K25" s="5">
        <v>0</v>
      </c>
      <c r="L25" s="6">
        <f t="shared" si="1"/>
        <v>0.03944312641573863</v>
      </c>
      <c r="M25" s="6">
        <f t="shared" si="2"/>
        <v>0.00018235875688538394</v>
      </c>
      <c r="N25" s="6">
        <f t="shared" si="3"/>
        <v>0.2454888555557741</v>
      </c>
      <c r="O25" s="6">
        <f t="shared" si="4"/>
        <v>0.7123147583657079</v>
      </c>
      <c r="P25" s="6">
        <f t="shared" si="5"/>
        <v>0.0025709009058939424</v>
      </c>
      <c r="Q25" s="6">
        <f t="shared" si="6"/>
        <v>0</v>
      </c>
      <c r="S25" s="3"/>
    </row>
    <row r="26" spans="2:19" ht="15" customHeight="1">
      <c r="B26" s="4" t="s">
        <v>38</v>
      </c>
      <c r="C26" s="4" t="s">
        <v>16</v>
      </c>
      <c r="D26" s="18" t="s">
        <v>25</v>
      </c>
      <c r="E26" s="5">
        <v>597.498</v>
      </c>
      <c r="F26" s="5">
        <v>71.051</v>
      </c>
      <c r="G26" s="5">
        <v>0</v>
      </c>
      <c r="H26" s="5">
        <v>18.262</v>
      </c>
      <c r="I26" s="5">
        <v>346.644</v>
      </c>
      <c r="J26" s="5">
        <v>152.951</v>
      </c>
      <c r="K26" s="5">
        <v>7.601</v>
      </c>
      <c r="L26" s="6">
        <f t="shared" si="1"/>
        <v>0.11891420557056258</v>
      </c>
      <c r="M26" s="6">
        <f t="shared" si="2"/>
        <v>0</v>
      </c>
      <c r="N26" s="6">
        <f t="shared" si="3"/>
        <v>0.030564119043076293</v>
      </c>
      <c r="O26" s="6">
        <f t="shared" si="4"/>
        <v>0.580159264131428</v>
      </c>
      <c r="P26" s="6">
        <f t="shared" si="5"/>
        <v>0.25598579409470823</v>
      </c>
      <c r="Q26" s="6">
        <f t="shared" si="6"/>
        <v>0.012721381494163997</v>
      </c>
      <c r="S26" s="3"/>
    </row>
    <row r="27" spans="2:19" ht="15" customHeight="1">
      <c r="B27" s="4" t="s">
        <v>39</v>
      </c>
      <c r="C27" s="4" t="s">
        <v>16</v>
      </c>
      <c r="D27" s="18" t="s">
        <v>25</v>
      </c>
      <c r="E27" s="5">
        <v>602.12</v>
      </c>
      <c r="F27" s="5">
        <v>108.729</v>
      </c>
      <c r="G27" s="5">
        <v>0</v>
      </c>
      <c r="H27" s="5">
        <v>0</v>
      </c>
      <c r="I27" s="5">
        <v>204.718</v>
      </c>
      <c r="J27" s="5">
        <v>57.098</v>
      </c>
      <c r="K27" s="5">
        <v>231.575</v>
      </c>
      <c r="L27" s="6">
        <f t="shared" si="1"/>
        <v>0.18057696140304258</v>
      </c>
      <c r="M27" s="6">
        <f t="shared" si="2"/>
        <v>0</v>
      </c>
      <c r="N27" s="6">
        <f t="shared" si="3"/>
        <v>0</v>
      </c>
      <c r="O27" s="6">
        <f t="shared" si="4"/>
        <v>0.33999534976416657</v>
      </c>
      <c r="P27" s="6">
        <f t="shared" si="5"/>
        <v>0.094828273433867</v>
      </c>
      <c r="Q27" s="6">
        <f t="shared" si="6"/>
        <v>0.3845994153989238</v>
      </c>
      <c r="S27" s="3"/>
    </row>
    <row r="28" spans="2:19" ht="15" customHeight="1">
      <c r="B28" s="4" t="s">
        <v>40</v>
      </c>
      <c r="C28" s="4" t="s">
        <v>16</v>
      </c>
      <c r="D28" s="18" t="s">
        <v>15</v>
      </c>
      <c r="E28" s="5">
        <v>593.448</v>
      </c>
      <c r="F28" s="5">
        <v>55.962</v>
      </c>
      <c r="G28" s="5">
        <v>0</v>
      </c>
      <c r="H28" s="5">
        <v>12.99</v>
      </c>
      <c r="I28" s="5">
        <v>334.33</v>
      </c>
      <c r="J28" s="5">
        <v>173.618</v>
      </c>
      <c r="K28" s="5">
        <v>16.548</v>
      </c>
      <c r="L28" s="6">
        <f t="shared" si="1"/>
        <v>0.09429975330610264</v>
      </c>
      <c r="M28" s="6">
        <f t="shared" si="2"/>
        <v>0</v>
      </c>
      <c r="N28" s="6">
        <f t="shared" si="3"/>
        <v>0.021889028187810897</v>
      </c>
      <c r="O28" s="6">
        <f t="shared" si="4"/>
        <v>0.5633686523503323</v>
      </c>
      <c r="P28" s="6">
        <f t="shared" si="5"/>
        <v>0.2925580674296653</v>
      </c>
      <c r="Q28" s="6">
        <f t="shared" si="6"/>
        <v>0.027884498726088888</v>
      </c>
      <c r="S28" s="3"/>
    </row>
    <row r="29" spans="2:19" ht="15" customHeight="1">
      <c r="B29" s="4" t="s">
        <v>41</v>
      </c>
      <c r="C29" s="4" t="s">
        <v>16</v>
      </c>
      <c r="D29" s="18" t="s">
        <v>15</v>
      </c>
      <c r="E29" s="5">
        <v>533.588</v>
      </c>
      <c r="F29" s="5">
        <v>74.852</v>
      </c>
      <c r="G29" s="5">
        <v>0.525</v>
      </c>
      <c r="H29" s="5">
        <v>15.611</v>
      </c>
      <c r="I29" s="5">
        <v>56.526</v>
      </c>
      <c r="J29" s="5">
        <v>371.083</v>
      </c>
      <c r="K29" s="5">
        <v>14.991</v>
      </c>
      <c r="L29" s="6">
        <f t="shared" si="1"/>
        <v>0.14028051605358444</v>
      </c>
      <c r="M29" s="6">
        <f t="shared" si="2"/>
        <v>0.0009839051852740318</v>
      </c>
      <c r="N29" s="6">
        <f t="shared" si="3"/>
        <v>0.029256654947262685</v>
      </c>
      <c r="O29" s="6">
        <f t="shared" si="4"/>
        <v>0.10593566571961889</v>
      </c>
      <c r="P29" s="6">
        <f t="shared" si="5"/>
        <v>0.6954485483181782</v>
      </c>
      <c r="Q29" s="6">
        <f t="shared" si="6"/>
        <v>0.028094709776081923</v>
      </c>
      <c r="S29" s="3"/>
    </row>
    <row r="30" spans="2:19" ht="15" customHeight="1">
      <c r="B30" s="4" t="s">
        <v>42</v>
      </c>
      <c r="C30" s="4" t="s">
        <v>16</v>
      </c>
      <c r="D30" s="18" t="s">
        <v>25</v>
      </c>
      <c r="E30" s="5">
        <v>593.319</v>
      </c>
      <c r="F30" s="5">
        <v>235.524</v>
      </c>
      <c r="G30" s="5">
        <v>0</v>
      </c>
      <c r="H30" s="5">
        <v>0</v>
      </c>
      <c r="I30" s="5">
        <v>240.934</v>
      </c>
      <c r="J30" s="5">
        <v>52.531</v>
      </c>
      <c r="K30" s="5">
        <v>64.33</v>
      </c>
      <c r="L30" s="6">
        <f t="shared" si="1"/>
        <v>0.39696015128455353</v>
      </c>
      <c r="M30" s="6">
        <f t="shared" si="2"/>
        <v>0</v>
      </c>
      <c r="N30" s="6">
        <f t="shared" si="3"/>
        <v>0</v>
      </c>
      <c r="O30" s="6">
        <f t="shared" si="4"/>
        <v>0.4060783490837138</v>
      </c>
      <c r="P30" s="6">
        <f t="shared" si="5"/>
        <v>0.08853753208644928</v>
      </c>
      <c r="Q30" s="6">
        <f t="shared" si="6"/>
        <v>0.1084239675452834</v>
      </c>
      <c r="S30" s="3"/>
    </row>
    <row r="31" spans="2:19" ht="15" customHeight="1">
      <c r="B31" s="4" t="s">
        <v>43</v>
      </c>
      <c r="C31" s="4" t="s">
        <v>16</v>
      </c>
      <c r="D31" s="18" t="s">
        <v>15</v>
      </c>
      <c r="E31" s="5">
        <v>1189.715</v>
      </c>
      <c r="F31" s="5">
        <v>398.346</v>
      </c>
      <c r="G31" s="5">
        <v>0</v>
      </c>
      <c r="H31" s="5">
        <v>76.753</v>
      </c>
      <c r="I31" s="5">
        <v>588.016</v>
      </c>
      <c r="J31" s="5">
        <v>126.6</v>
      </c>
      <c r="K31" s="5">
        <v>0</v>
      </c>
      <c r="L31" s="6">
        <f t="shared" si="1"/>
        <v>0.33482472693039933</v>
      </c>
      <c r="M31" s="6">
        <f t="shared" si="2"/>
        <v>0</v>
      </c>
      <c r="N31" s="6">
        <f t="shared" si="3"/>
        <v>0.06451377010460489</v>
      </c>
      <c r="O31" s="6">
        <f t="shared" si="4"/>
        <v>0.4942494631067104</v>
      </c>
      <c r="P31" s="6">
        <f t="shared" si="5"/>
        <v>0.10641203985828539</v>
      </c>
      <c r="Q31" s="6">
        <f t="shared" si="6"/>
        <v>0</v>
      </c>
      <c r="S31" s="3"/>
    </row>
    <row r="32" spans="2:17" ht="24">
      <c r="B32" s="19" t="s">
        <v>11</v>
      </c>
      <c r="C32" s="15"/>
      <c r="D32" s="15"/>
      <c r="E32" s="16">
        <f aca="true" t="shared" si="7" ref="E32:K32">SUM(E5:E31)</f>
        <v>16305.521</v>
      </c>
      <c r="F32" s="16">
        <f t="shared" si="7"/>
        <v>3571.9769999999994</v>
      </c>
      <c r="G32" s="16">
        <f t="shared" si="7"/>
        <v>8.752</v>
      </c>
      <c r="H32" s="16">
        <f t="shared" si="7"/>
        <v>492.89199999999994</v>
      </c>
      <c r="I32" s="16">
        <f t="shared" si="7"/>
        <v>7181.195000000001</v>
      </c>
      <c r="J32" s="16">
        <f t="shared" si="7"/>
        <v>3606.0249999999996</v>
      </c>
      <c r="K32" s="16">
        <f t="shared" si="7"/>
        <v>1257.136</v>
      </c>
      <c r="L32" s="17">
        <f aca="true" t="shared" si="8" ref="L32:Q32">F32/$E32</f>
        <v>0.21906549321545746</v>
      </c>
      <c r="M32" s="17">
        <f t="shared" si="8"/>
        <v>0.000536750711614796</v>
      </c>
      <c r="N32" s="17">
        <f t="shared" si="8"/>
        <v>0.0302285342492276</v>
      </c>
      <c r="O32" s="17">
        <f t="shared" si="8"/>
        <v>0.44041493675669735</v>
      </c>
      <c r="P32" s="17">
        <f t="shared" si="8"/>
        <v>0.2211536202983026</v>
      </c>
      <c r="Q32" s="17">
        <f t="shared" si="8"/>
        <v>0.07709879371533114</v>
      </c>
    </row>
    <row r="33" ht="12.75">
      <c r="B33" s="13"/>
    </row>
  </sheetData>
  <mergeCells count="7">
    <mergeCell ref="B2:Q2"/>
    <mergeCell ref="L3:Q3"/>
    <mergeCell ref="B3:B4"/>
    <mergeCell ref="C3:C4"/>
    <mergeCell ref="D3:D4"/>
    <mergeCell ref="E3:E4"/>
    <mergeCell ref="F3:K3"/>
  </mergeCells>
  <printOptions/>
  <pageMargins left="0.5" right="0.7" top="0.3" bottom="0.5" header="0" footer="0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Bradley</dc:creator>
  <cp:keywords/>
  <dc:description/>
  <cp:lastModifiedBy>Tom Bradley</cp:lastModifiedBy>
  <cp:lastPrinted>2017-02-16T21:43:21Z</cp:lastPrinted>
  <dcterms:created xsi:type="dcterms:W3CDTF">2017-01-13T22:57:31Z</dcterms:created>
  <dcterms:modified xsi:type="dcterms:W3CDTF">2017-03-09T05:08:19Z</dcterms:modified>
  <cp:category/>
  <cp:version/>
  <cp:contentType/>
  <cp:contentStatus/>
</cp:coreProperties>
</file>