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3680" activeTab="0"/>
  </bookViews>
  <sheets>
    <sheet name="South Island Summary" sheetId="1" r:id="rId1"/>
  </sheets>
  <definedNames/>
  <calcPr fullCalcOnLoad="1"/>
</workbook>
</file>

<file path=xl/sharedStrings.xml><?xml version="1.0" encoding="utf-8"?>
<sst xmlns="http://schemas.openxmlformats.org/spreadsheetml/2006/main" count="122" uniqueCount="51">
  <si>
    <t>Woodlot</t>
  </si>
  <si>
    <t>Forest District</t>
  </si>
  <si>
    <t>Timber Supply Area</t>
  </si>
  <si>
    <t>No Threat</t>
  </si>
  <si>
    <t>Low Threat</t>
  </si>
  <si>
    <t>Moderate Threat</t>
  </si>
  <si>
    <t>High Threat</t>
  </si>
  <si>
    <t>Extreme  Threat</t>
  </si>
  <si>
    <t>Not in WUI Buffer</t>
  </si>
  <si>
    <t>Hectares in Woodlot</t>
  </si>
  <si>
    <t>Percentage of Woodlot</t>
  </si>
  <si>
    <t>Association Total:</t>
  </si>
  <si>
    <r>
      <t xml:space="preserve">Woodlot Area
</t>
    </r>
    <r>
      <rPr>
        <b/>
        <sz val="8"/>
        <rFont val="Arial"/>
        <family val="2"/>
      </rPr>
      <t>(ha)</t>
    </r>
  </si>
  <si>
    <t xml:space="preserve">PSTA Fire Threat Rating on Crown Land within Woodlot Licences within WUI Buffers in South Island Woodlot Association </t>
  </si>
  <si>
    <t>W0011</t>
  </si>
  <si>
    <t>Arrowsmith TSA</t>
  </si>
  <si>
    <t>DSI</t>
  </si>
  <si>
    <t>W0012</t>
  </si>
  <si>
    <t>W0013</t>
  </si>
  <si>
    <t>W0014</t>
  </si>
  <si>
    <t>W0019</t>
  </si>
  <si>
    <t>W0020</t>
  </si>
  <si>
    <t>W0021</t>
  </si>
  <si>
    <t>W0022</t>
  </si>
  <si>
    <t>W0024</t>
  </si>
  <si>
    <t>W0026</t>
  </si>
  <si>
    <t>W0030</t>
  </si>
  <si>
    <t>W0031</t>
  </si>
  <si>
    <t>W0032</t>
  </si>
  <si>
    <t>W0033</t>
  </si>
  <si>
    <t>W0097</t>
  </si>
  <si>
    <t>W1440</t>
  </si>
  <si>
    <t>W1464</t>
  </si>
  <si>
    <t>W1474</t>
  </si>
  <si>
    <t>W1475</t>
  </si>
  <si>
    <t>W1476</t>
  </si>
  <si>
    <t>Pacific TSA</t>
  </si>
  <si>
    <t>W1479</t>
  </si>
  <si>
    <t>W1526</t>
  </si>
  <si>
    <t>W1557</t>
  </si>
  <si>
    <t>W1614</t>
  </si>
  <si>
    <t>W1632</t>
  </si>
  <si>
    <t>W1713</t>
  </si>
  <si>
    <t>W1831</t>
  </si>
  <si>
    <t>W1902</t>
  </si>
  <si>
    <t>W1903</t>
  </si>
  <si>
    <t>W1906</t>
  </si>
  <si>
    <t>W1957</t>
  </si>
  <si>
    <t>W2036</t>
  </si>
  <si>
    <t>W2043</t>
  </si>
  <si>
    <t>W2096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</si>
</sst>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_-;\-* #,##0.0_-;_-* &quot;-&quot;_-;_-@_-"/>
    <numFmt numFmtId="166" formatCode="#,##0.0_-"/>
    <numFmt numFmtId="167" formatCode="_-* #,##0_-;\-* #,##0_-;_-* &quot;-%&quot;_-;_-@_-"/>
    <numFmt numFmtId="168" formatCode="_-* #,##0_-;\-* #,##0_-;_-* &quot;-&quot;_-\%;_-@_-"/>
    <numFmt numFmtId="169" formatCode="_-* #,##0_-;\-* #,##0_-;_-* &quot;%&quot;_-;_-@_-"/>
    <numFmt numFmtId="170" formatCode="_-* #,##0_-;\-* #,##0_-;_-* &quot;\%&quot;_-;_-@_-"/>
    <numFmt numFmtId="171" formatCode="_-* #,##0_-;\-* #,##0_-;_-* \%_-;_-@_-"/>
    <numFmt numFmtId="172" formatCode="_-* #,##0_-;\-* #,##0_-;\ \%_-;_-@_-"/>
    <numFmt numFmtId="173" formatCode="_-* #,##0_-;\-* #,##0_-;\ \%_-;"/>
    <numFmt numFmtId="174" formatCode="_-* #,##0_-;\-* #,##0_-;_-* &quot;-&quot;_-;_-&quot;%&quot;_-"/>
    <numFmt numFmtId="175" formatCode="_-* #,##0_-;\-* #,##0_-;_-* &quot;-&quot;_-;_-\%_-"/>
    <numFmt numFmtId="176" formatCode="_-* #,##0_-;\-* #,##0_-;_-* &quot;-&quot;_-;_-&quot;%&quot;@_-"/>
    <numFmt numFmtId="177" formatCode="_-* #,##0_-;\-* #,##0_-;_-* &quot;-&quot;_-;_-&quot;test&quot;@_-"/>
    <numFmt numFmtId="178" formatCode="_-* #,##0_-;\-* #,##0_-;_-* &quot;-&quot;_-;\-&quot;test&quot;@_-"/>
    <numFmt numFmtId="179" formatCode="_-* #,##0_-;\-* #,##0_-;_-* &quot;-&quot;_-;\-\%@_-"/>
    <numFmt numFmtId="180" formatCode="_-* #,##0.00_-;\-* #,##0.00_-;_-* &quot;-&quot;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trike/>
      <sz val="10"/>
      <name val="Arial"/>
      <family val="0"/>
    </font>
    <font>
      <b/>
      <sz val="8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0" fillId="0" borderId="2" xfId="0" applyNumberFormat="1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right" vertical="center"/>
    </xf>
    <xf numFmtId="9" fontId="0" fillId="0" borderId="2" xfId="19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right" vertical="center"/>
    </xf>
    <xf numFmtId="9" fontId="0" fillId="0" borderId="1" xfId="19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2" width="10.421875" style="0" customWidth="1"/>
    <col min="3" max="3" width="8.57421875" style="0" customWidth="1"/>
    <col min="4" max="4" width="14.57421875" style="0" customWidth="1"/>
    <col min="5" max="5" width="9.57421875" style="0" customWidth="1"/>
    <col min="6" max="6" width="10.28125" style="0" customWidth="1"/>
    <col min="7" max="7" width="9.8515625" style="0" customWidth="1"/>
    <col min="8" max="8" width="10.140625" style="0" customWidth="1"/>
    <col min="9" max="9" width="10.28125" style="0" customWidth="1"/>
    <col min="10" max="11" width="10.140625" style="0" customWidth="1"/>
    <col min="12" max="12" width="10.28125" style="0" customWidth="1"/>
    <col min="13" max="13" width="9.8515625" style="0" customWidth="1"/>
    <col min="14" max="14" width="10.140625" style="0" customWidth="1"/>
    <col min="15" max="15" width="10.28125" style="0" customWidth="1"/>
    <col min="16" max="17" width="10.140625" style="0" customWidth="1"/>
  </cols>
  <sheetData>
    <row r="1" ht="12.75">
      <c r="B1" s="7"/>
    </row>
    <row r="2" spans="2:17" s="14" customFormat="1" ht="24" customHeight="1">
      <c r="B2" s="19" t="s">
        <v>13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  <row r="3" spans="2:17" ht="20.25" customHeight="1">
      <c r="B3" s="22" t="s">
        <v>0</v>
      </c>
      <c r="C3" s="22" t="s">
        <v>1</v>
      </c>
      <c r="D3" s="22" t="s">
        <v>2</v>
      </c>
      <c r="E3" s="22" t="s">
        <v>12</v>
      </c>
      <c r="F3" s="22" t="s">
        <v>9</v>
      </c>
      <c r="G3" s="22"/>
      <c r="H3" s="22"/>
      <c r="I3" s="22"/>
      <c r="J3" s="22"/>
      <c r="K3" s="22"/>
      <c r="L3" s="22" t="s">
        <v>10</v>
      </c>
      <c r="M3" s="22"/>
      <c r="N3" s="22"/>
      <c r="O3" s="22"/>
      <c r="P3" s="22"/>
      <c r="Q3" s="22"/>
    </row>
    <row r="4" spans="2:24" s="1" customFormat="1" ht="38.25" customHeight="1">
      <c r="B4" s="22"/>
      <c r="C4" s="22"/>
      <c r="D4" s="22"/>
      <c r="E4" s="22"/>
      <c r="F4" s="8" t="s">
        <v>8</v>
      </c>
      <c r="G4" s="2" t="s">
        <v>3</v>
      </c>
      <c r="H4" s="9" t="s">
        <v>4</v>
      </c>
      <c r="I4" s="10" t="s">
        <v>5</v>
      </c>
      <c r="J4" s="11" t="s">
        <v>6</v>
      </c>
      <c r="K4" s="12" t="s">
        <v>7</v>
      </c>
      <c r="L4" s="8" t="s">
        <v>8</v>
      </c>
      <c r="M4" s="2" t="s">
        <v>3</v>
      </c>
      <c r="N4" s="9" t="s">
        <v>4</v>
      </c>
      <c r="O4" s="10" t="s">
        <v>5</v>
      </c>
      <c r="P4" s="11" t="s">
        <v>6</v>
      </c>
      <c r="Q4" s="12" t="s">
        <v>7</v>
      </c>
      <c r="S4"/>
      <c r="T4"/>
      <c r="U4"/>
      <c r="V4"/>
      <c r="W4"/>
      <c r="X4"/>
    </row>
    <row r="5" spans="2:24" s="3" customFormat="1" ht="15" customHeight="1">
      <c r="B5" s="4" t="s">
        <v>14</v>
      </c>
      <c r="C5" s="4" t="s">
        <v>16</v>
      </c>
      <c r="D5" s="4" t="s">
        <v>15</v>
      </c>
      <c r="E5" s="5">
        <v>384.59</v>
      </c>
      <c r="F5" s="5">
        <v>0</v>
      </c>
      <c r="G5" s="5">
        <v>12.2</v>
      </c>
      <c r="H5" s="5">
        <v>80.76</v>
      </c>
      <c r="I5" s="5">
        <v>279.5</v>
      </c>
      <c r="J5" s="5">
        <v>12.13</v>
      </c>
      <c r="K5" s="5">
        <v>0</v>
      </c>
      <c r="L5" s="6">
        <f aca="true" t="shared" si="0" ref="L5:Q5">F5/$E5</f>
        <v>0</v>
      </c>
      <c r="M5" s="6">
        <f t="shared" si="0"/>
        <v>0.03172209365818144</v>
      </c>
      <c r="N5" s="6">
        <f t="shared" si="0"/>
        <v>0.20998985933071584</v>
      </c>
      <c r="O5" s="6">
        <f t="shared" si="0"/>
        <v>0.7267479653657142</v>
      </c>
      <c r="P5" s="6">
        <f t="shared" si="0"/>
        <v>0.0315400816453886</v>
      </c>
      <c r="Q5" s="6">
        <f t="shared" si="0"/>
        <v>0</v>
      </c>
      <c r="S5"/>
      <c r="T5"/>
      <c r="U5"/>
      <c r="V5"/>
      <c r="W5"/>
      <c r="X5"/>
    </row>
    <row r="6" spans="2:17" ht="15" customHeight="1">
      <c r="B6" s="4" t="s">
        <v>17</v>
      </c>
      <c r="C6" s="4" t="s">
        <v>16</v>
      </c>
      <c r="D6" s="4" t="s">
        <v>15</v>
      </c>
      <c r="E6" s="5">
        <v>221.12</v>
      </c>
      <c r="F6" s="5">
        <v>22.06</v>
      </c>
      <c r="G6" s="5">
        <v>1.86</v>
      </c>
      <c r="H6" s="5">
        <v>4.62</v>
      </c>
      <c r="I6" s="5">
        <v>192.58</v>
      </c>
      <c r="J6" s="5">
        <v>0</v>
      </c>
      <c r="K6" s="5">
        <v>0</v>
      </c>
      <c r="L6" s="6">
        <f aca="true" t="shared" si="1" ref="L6:L38">F6/$E6</f>
        <v>0.09976483357452966</v>
      </c>
      <c r="M6" s="6">
        <f aca="true" t="shared" si="2" ref="M6:M38">G6/$E6</f>
        <v>0.008411722141823445</v>
      </c>
      <c r="N6" s="6">
        <f aca="true" t="shared" si="3" ref="N6:N38">H6/$E6</f>
        <v>0.020893632416787263</v>
      </c>
      <c r="O6" s="6">
        <f aca="true" t="shared" si="4" ref="O6:O38">I6/$E6</f>
        <v>0.8709298118668597</v>
      </c>
      <c r="P6" s="6">
        <f aca="true" t="shared" si="5" ref="P6:P38">J6/$E6</f>
        <v>0</v>
      </c>
      <c r="Q6" s="6">
        <f aca="true" t="shared" si="6" ref="Q6:Q38">K6/$E6</f>
        <v>0</v>
      </c>
    </row>
    <row r="7" spans="2:17" ht="15" customHeight="1">
      <c r="B7" s="4" t="s">
        <v>18</v>
      </c>
      <c r="C7" s="4" t="s">
        <v>16</v>
      </c>
      <c r="D7" s="4" t="s">
        <v>15</v>
      </c>
      <c r="E7" s="5">
        <v>229.14</v>
      </c>
      <c r="F7" s="5">
        <v>104.82</v>
      </c>
      <c r="G7" s="5">
        <v>1.64</v>
      </c>
      <c r="H7" s="5">
        <v>32.18</v>
      </c>
      <c r="I7" s="5">
        <v>82.36</v>
      </c>
      <c r="J7" s="5">
        <v>8.14</v>
      </c>
      <c r="K7" s="5">
        <v>0</v>
      </c>
      <c r="L7" s="6">
        <f t="shared" si="1"/>
        <v>0.4574495941345902</v>
      </c>
      <c r="M7" s="6">
        <f t="shared" si="2"/>
        <v>0.007157196473771494</v>
      </c>
      <c r="N7" s="6">
        <f t="shared" si="3"/>
        <v>0.14043816007680895</v>
      </c>
      <c r="O7" s="6">
        <f t="shared" si="4"/>
        <v>0.3594309155974514</v>
      </c>
      <c r="P7" s="6">
        <f t="shared" si="5"/>
        <v>0.035524133717378024</v>
      </c>
      <c r="Q7" s="6">
        <f t="shared" si="6"/>
        <v>0</v>
      </c>
    </row>
    <row r="8" spans="2:17" ht="15" customHeight="1">
      <c r="B8" s="4" t="s">
        <v>19</v>
      </c>
      <c r="C8" s="4" t="s">
        <v>16</v>
      </c>
      <c r="D8" s="4" t="s">
        <v>15</v>
      </c>
      <c r="E8" s="5">
        <v>33.01</v>
      </c>
      <c r="F8" s="5">
        <v>0</v>
      </c>
      <c r="G8" s="5">
        <v>0</v>
      </c>
      <c r="H8" s="5">
        <v>3.43</v>
      </c>
      <c r="I8" s="5">
        <v>29.58</v>
      </c>
      <c r="J8" s="5">
        <v>0</v>
      </c>
      <c r="K8" s="5">
        <v>0</v>
      </c>
      <c r="L8" s="6">
        <f t="shared" si="1"/>
        <v>0</v>
      </c>
      <c r="M8" s="6">
        <f t="shared" si="2"/>
        <v>0</v>
      </c>
      <c r="N8" s="6">
        <f t="shared" si="3"/>
        <v>0.10390790669494093</v>
      </c>
      <c r="O8" s="6">
        <f t="shared" si="4"/>
        <v>0.8960920933050591</v>
      </c>
      <c r="P8" s="6">
        <f t="shared" si="5"/>
        <v>0</v>
      </c>
      <c r="Q8" s="6">
        <f t="shared" si="6"/>
        <v>0</v>
      </c>
    </row>
    <row r="9" spans="2:17" ht="15" customHeight="1">
      <c r="B9" s="4" t="s">
        <v>20</v>
      </c>
      <c r="C9" s="4" t="s">
        <v>16</v>
      </c>
      <c r="D9" s="4" t="s">
        <v>15</v>
      </c>
      <c r="E9" s="5">
        <v>230.58</v>
      </c>
      <c r="F9" s="5">
        <v>0</v>
      </c>
      <c r="G9" s="5">
        <v>8.3</v>
      </c>
      <c r="H9" s="5">
        <v>7.98</v>
      </c>
      <c r="I9" s="5">
        <v>214.3</v>
      </c>
      <c r="J9" s="5">
        <v>0</v>
      </c>
      <c r="K9" s="5">
        <v>0</v>
      </c>
      <c r="L9" s="6">
        <f t="shared" si="1"/>
        <v>0</v>
      </c>
      <c r="M9" s="6">
        <f t="shared" si="2"/>
        <v>0.035996183537167145</v>
      </c>
      <c r="N9" s="6">
        <f t="shared" si="3"/>
        <v>0.03460837887067395</v>
      </c>
      <c r="O9" s="6">
        <f t="shared" si="4"/>
        <v>0.9293954375921589</v>
      </c>
      <c r="P9" s="6">
        <f t="shared" si="5"/>
        <v>0</v>
      </c>
      <c r="Q9" s="6">
        <f t="shared" si="6"/>
        <v>0</v>
      </c>
    </row>
    <row r="10" spans="2:17" ht="15" customHeight="1">
      <c r="B10" s="4" t="s">
        <v>21</v>
      </c>
      <c r="C10" s="4" t="s">
        <v>16</v>
      </c>
      <c r="D10" s="4" t="s">
        <v>15</v>
      </c>
      <c r="E10" s="5">
        <v>689.18</v>
      </c>
      <c r="F10" s="5">
        <v>0</v>
      </c>
      <c r="G10" s="5">
        <v>9.68</v>
      </c>
      <c r="H10" s="5">
        <v>21.46</v>
      </c>
      <c r="I10" s="5">
        <v>640.54</v>
      </c>
      <c r="J10" s="5">
        <v>17.5</v>
      </c>
      <c r="K10" s="5">
        <v>0</v>
      </c>
      <c r="L10" s="6">
        <f t="shared" si="1"/>
        <v>0</v>
      </c>
      <c r="M10" s="6">
        <f t="shared" si="2"/>
        <v>0.014045677471778055</v>
      </c>
      <c r="N10" s="6">
        <f t="shared" si="3"/>
        <v>0.031138454395078213</v>
      </c>
      <c r="O10" s="6">
        <f t="shared" si="4"/>
        <v>0.9294233727037929</v>
      </c>
      <c r="P10" s="6">
        <f t="shared" si="5"/>
        <v>0.025392495429350823</v>
      </c>
      <c r="Q10" s="6">
        <f t="shared" si="6"/>
        <v>0</v>
      </c>
    </row>
    <row r="11" spans="2:17" ht="15" customHeight="1">
      <c r="B11" s="4" t="s">
        <v>22</v>
      </c>
      <c r="C11" s="4" t="s">
        <v>16</v>
      </c>
      <c r="D11" s="4" t="s">
        <v>15</v>
      </c>
      <c r="E11" s="5">
        <v>92.55</v>
      </c>
      <c r="F11" s="5">
        <v>0</v>
      </c>
      <c r="G11" s="5">
        <v>0</v>
      </c>
      <c r="H11" s="5">
        <v>1.32</v>
      </c>
      <c r="I11" s="5">
        <v>91.23</v>
      </c>
      <c r="J11" s="5">
        <v>0</v>
      </c>
      <c r="K11" s="5">
        <v>0</v>
      </c>
      <c r="L11" s="6">
        <f t="shared" si="1"/>
        <v>0</v>
      </c>
      <c r="M11" s="6">
        <f t="shared" si="2"/>
        <v>0</v>
      </c>
      <c r="N11" s="6">
        <f t="shared" si="3"/>
        <v>0.014262560777957862</v>
      </c>
      <c r="O11" s="6">
        <f t="shared" si="4"/>
        <v>0.9857374392220423</v>
      </c>
      <c r="P11" s="6">
        <f t="shared" si="5"/>
        <v>0</v>
      </c>
      <c r="Q11" s="6">
        <f t="shared" si="6"/>
        <v>0</v>
      </c>
    </row>
    <row r="12" spans="2:17" ht="15" customHeight="1">
      <c r="B12" s="4" t="s">
        <v>23</v>
      </c>
      <c r="C12" s="4" t="s">
        <v>16</v>
      </c>
      <c r="D12" s="4" t="s">
        <v>15</v>
      </c>
      <c r="E12" s="5">
        <v>281.27</v>
      </c>
      <c r="F12" s="5">
        <v>0</v>
      </c>
      <c r="G12" s="5">
        <v>4.29</v>
      </c>
      <c r="H12" s="5">
        <v>41.55</v>
      </c>
      <c r="I12" s="5">
        <v>226.53</v>
      </c>
      <c r="J12" s="5">
        <v>3.71</v>
      </c>
      <c r="K12" s="5">
        <v>5.19</v>
      </c>
      <c r="L12" s="6">
        <f t="shared" si="1"/>
        <v>0</v>
      </c>
      <c r="M12" s="6">
        <f t="shared" si="2"/>
        <v>0.015252248728979274</v>
      </c>
      <c r="N12" s="6">
        <f t="shared" si="3"/>
        <v>0.1477228285988552</v>
      </c>
      <c r="O12" s="6">
        <f t="shared" si="4"/>
        <v>0.8053827283393181</v>
      </c>
      <c r="P12" s="6">
        <f t="shared" si="5"/>
        <v>0.013190173143243148</v>
      </c>
      <c r="Q12" s="6">
        <f t="shared" si="6"/>
        <v>0.018452021189604297</v>
      </c>
    </row>
    <row r="13" spans="2:17" ht="15" customHeight="1">
      <c r="B13" s="4" t="s">
        <v>24</v>
      </c>
      <c r="C13" s="4" t="s">
        <v>16</v>
      </c>
      <c r="D13" s="4" t="s">
        <v>15</v>
      </c>
      <c r="E13" s="5">
        <v>339.62</v>
      </c>
      <c r="F13" s="5">
        <v>0</v>
      </c>
      <c r="G13" s="5">
        <v>1.04</v>
      </c>
      <c r="H13" s="5">
        <v>4.8</v>
      </c>
      <c r="I13" s="5">
        <v>225.17</v>
      </c>
      <c r="J13" s="5">
        <v>108.61</v>
      </c>
      <c r="K13" s="5">
        <v>0</v>
      </c>
      <c r="L13" s="6">
        <f t="shared" si="1"/>
        <v>0</v>
      </c>
      <c r="M13" s="6">
        <f t="shared" si="2"/>
        <v>0.00306224603969142</v>
      </c>
      <c r="N13" s="6">
        <f t="shared" si="3"/>
        <v>0.014133443260114245</v>
      </c>
      <c r="O13" s="6">
        <f t="shared" si="4"/>
        <v>0.663005712266651</v>
      </c>
      <c r="P13" s="6">
        <f t="shared" si="5"/>
        <v>0.31979859843354336</v>
      </c>
      <c r="Q13" s="6">
        <f t="shared" si="6"/>
        <v>0</v>
      </c>
    </row>
    <row r="14" spans="2:17" ht="15" customHeight="1">
      <c r="B14" s="4" t="s">
        <v>25</v>
      </c>
      <c r="C14" s="4" t="s">
        <v>16</v>
      </c>
      <c r="D14" s="4" t="s">
        <v>15</v>
      </c>
      <c r="E14" s="5">
        <v>19.38</v>
      </c>
      <c r="F14" s="5">
        <v>0</v>
      </c>
      <c r="G14" s="5">
        <v>2</v>
      </c>
      <c r="H14" s="5">
        <v>0.76</v>
      </c>
      <c r="I14" s="5">
        <v>16.62</v>
      </c>
      <c r="J14" s="5">
        <v>0</v>
      </c>
      <c r="K14" s="5">
        <v>0</v>
      </c>
      <c r="L14" s="6">
        <f t="shared" si="1"/>
        <v>0</v>
      </c>
      <c r="M14" s="6">
        <f t="shared" si="2"/>
        <v>0.10319917440660475</v>
      </c>
      <c r="N14" s="6">
        <f t="shared" si="3"/>
        <v>0.0392156862745098</v>
      </c>
      <c r="O14" s="6">
        <f t="shared" si="4"/>
        <v>0.8575851393188856</v>
      </c>
      <c r="P14" s="6">
        <f t="shared" si="5"/>
        <v>0</v>
      </c>
      <c r="Q14" s="6">
        <f t="shared" si="6"/>
        <v>0</v>
      </c>
    </row>
    <row r="15" spans="2:17" ht="15" customHeight="1">
      <c r="B15" s="4" t="s">
        <v>26</v>
      </c>
      <c r="C15" s="4" t="s">
        <v>16</v>
      </c>
      <c r="D15" s="4" t="s">
        <v>15</v>
      </c>
      <c r="E15" s="5">
        <v>558.9</v>
      </c>
      <c r="F15" s="5">
        <v>1.72</v>
      </c>
      <c r="G15" s="5">
        <v>19.15</v>
      </c>
      <c r="H15" s="5">
        <v>46.16</v>
      </c>
      <c r="I15" s="5">
        <v>367.16</v>
      </c>
      <c r="J15" s="5">
        <v>124.71</v>
      </c>
      <c r="K15" s="5">
        <v>0</v>
      </c>
      <c r="L15" s="6">
        <f t="shared" si="1"/>
        <v>0.003077473608874575</v>
      </c>
      <c r="M15" s="6">
        <f t="shared" si="2"/>
        <v>0.03426373233136518</v>
      </c>
      <c r="N15" s="6">
        <f t="shared" si="3"/>
        <v>0.08259080336375021</v>
      </c>
      <c r="O15" s="6">
        <f t="shared" si="4"/>
        <v>0.6569332617641797</v>
      </c>
      <c r="P15" s="6">
        <f t="shared" si="5"/>
        <v>0.22313472893183037</v>
      </c>
      <c r="Q15" s="6">
        <f t="shared" si="6"/>
        <v>0</v>
      </c>
    </row>
    <row r="16" spans="2:17" ht="15" customHeight="1">
      <c r="B16" s="4" t="s">
        <v>27</v>
      </c>
      <c r="C16" s="4" t="s">
        <v>16</v>
      </c>
      <c r="D16" s="4" t="s">
        <v>15</v>
      </c>
      <c r="E16" s="5">
        <v>321.91</v>
      </c>
      <c r="F16" s="5">
        <v>0</v>
      </c>
      <c r="G16" s="5">
        <v>4.79</v>
      </c>
      <c r="H16" s="5">
        <v>84.98</v>
      </c>
      <c r="I16" s="5">
        <v>232.14</v>
      </c>
      <c r="J16" s="5">
        <v>0</v>
      </c>
      <c r="K16" s="5">
        <v>0</v>
      </c>
      <c r="L16" s="6">
        <f t="shared" si="1"/>
        <v>0</v>
      </c>
      <c r="M16" s="6">
        <f t="shared" si="2"/>
        <v>0.014879935385666801</v>
      </c>
      <c r="N16" s="6">
        <f t="shared" si="3"/>
        <v>0.2639868286166941</v>
      </c>
      <c r="O16" s="6">
        <f t="shared" si="4"/>
        <v>0.721133235997639</v>
      </c>
      <c r="P16" s="6">
        <f t="shared" si="5"/>
        <v>0</v>
      </c>
      <c r="Q16" s="6">
        <f t="shared" si="6"/>
        <v>0</v>
      </c>
    </row>
    <row r="17" spans="2:17" ht="15" customHeight="1">
      <c r="B17" s="4" t="s">
        <v>28</v>
      </c>
      <c r="C17" s="4" t="s">
        <v>16</v>
      </c>
      <c r="D17" s="4" t="s">
        <v>15</v>
      </c>
      <c r="E17" s="5">
        <v>333.73</v>
      </c>
      <c r="F17" s="5">
        <v>1.94</v>
      </c>
      <c r="G17" s="5">
        <v>12.94</v>
      </c>
      <c r="H17" s="5">
        <v>63.22</v>
      </c>
      <c r="I17" s="5">
        <v>255.63</v>
      </c>
      <c r="J17" s="5">
        <v>0</v>
      </c>
      <c r="K17" s="5">
        <v>0</v>
      </c>
      <c r="L17" s="6">
        <f t="shared" si="1"/>
        <v>0.005813082431906032</v>
      </c>
      <c r="M17" s="6">
        <f t="shared" si="2"/>
        <v>0.03877385910766188</v>
      </c>
      <c r="N17" s="6">
        <f t="shared" si="3"/>
        <v>0.18943457285829862</v>
      </c>
      <c r="O17" s="6">
        <f t="shared" si="4"/>
        <v>0.7659784856021334</v>
      </c>
      <c r="P17" s="6">
        <f t="shared" si="5"/>
        <v>0</v>
      </c>
      <c r="Q17" s="6">
        <f t="shared" si="6"/>
        <v>0</v>
      </c>
    </row>
    <row r="18" spans="2:17" ht="15" customHeight="1">
      <c r="B18" s="4" t="s">
        <v>29</v>
      </c>
      <c r="C18" s="4" t="s">
        <v>16</v>
      </c>
      <c r="D18" s="4" t="s">
        <v>15</v>
      </c>
      <c r="E18" s="5">
        <v>801.97</v>
      </c>
      <c r="F18" s="5">
        <v>594.46</v>
      </c>
      <c r="G18" s="5">
        <v>4.86</v>
      </c>
      <c r="H18" s="5">
        <v>27.15</v>
      </c>
      <c r="I18" s="5">
        <v>175.5</v>
      </c>
      <c r="J18" s="5">
        <v>0</v>
      </c>
      <c r="K18" s="5">
        <v>0</v>
      </c>
      <c r="L18" s="6">
        <f t="shared" si="1"/>
        <v>0.741249672681023</v>
      </c>
      <c r="M18" s="6">
        <f t="shared" si="2"/>
        <v>0.006060077060239161</v>
      </c>
      <c r="N18" s="6">
        <f t="shared" si="3"/>
        <v>0.03385413419454593</v>
      </c>
      <c r="O18" s="6">
        <f t="shared" si="4"/>
        <v>0.21883611606419193</v>
      </c>
      <c r="P18" s="6">
        <f t="shared" si="5"/>
        <v>0</v>
      </c>
      <c r="Q18" s="6">
        <f t="shared" si="6"/>
        <v>0</v>
      </c>
    </row>
    <row r="19" spans="2:17" ht="15" customHeight="1">
      <c r="B19" s="4" t="s">
        <v>30</v>
      </c>
      <c r="C19" s="4" t="s">
        <v>16</v>
      </c>
      <c r="D19" s="4" t="s">
        <v>15</v>
      </c>
      <c r="E19" s="5">
        <v>339.35</v>
      </c>
      <c r="F19" s="5">
        <v>0</v>
      </c>
      <c r="G19" s="5">
        <v>7.44</v>
      </c>
      <c r="H19" s="5">
        <v>53.03</v>
      </c>
      <c r="I19" s="5">
        <v>266.66</v>
      </c>
      <c r="J19" s="5">
        <v>12.22</v>
      </c>
      <c r="K19" s="5">
        <v>0</v>
      </c>
      <c r="L19" s="6">
        <f t="shared" si="1"/>
        <v>0</v>
      </c>
      <c r="M19" s="6">
        <f t="shared" si="2"/>
        <v>0.021924266980993076</v>
      </c>
      <c r="N19" s="6">
        <f t="shared" si="3"/>
        <v>0.15626933844113747</v>
      </c>
      <c r="O19" s="6">
        <f t="shared" si="4"/>
        <v>0.7857963754236039</v>
      </c>
      <c r="P19" s="6">
        <f t="shared" si="5"/>
        <v>0.03601001915426551</v>
      </c>
      <c r="Q19" s="6">
        <f t="shared" si="6"/>
        <v>0</v>
      </c>
    </row>
    <row r="20" spans="2:17" ht="15" customHeight="1">
      <c r="B20" s="4" t="s">
        <v>31</v>
      </c>
      <c r="C20" s="4" t="s">
        <v>16</v>
      </c>
      <c r="D20" s="4" t="s">
        <v>15</v>
      </c>
      <c r="E20" s="5">
        <v>339.13</v>
      </c>
      <c r="F20" s="5">
        <v>0</v>
      </c>
      <c r="G20" s="5">
        <v>0</v>
      </c>
      <c r="H20" s="5">
        <v>39.44</v>
      </c>
      <c r="I20" s="5">
        <v>295.27</v>
      </c>
      <c r="J20" s="5">
        <v>4.42</v>
      </c>
      <c r="K20" s="5">
        <v>0</v>
      </c>
      <c r="L20" s="6">
        <f t="shared" si="1"/>
        <v>0</v>
      </c>
      <c r="M20" s="6">
        <f t="shared" si="2"/>
        <v>0</v>
      </c>
      <c r="N20" s="6">
        <f t="shared" si="3"/>
        <v>0.11629758499690383</v>
      </c>
      <c r="O20" s="6">
        <f t="shared" si="4"/>
        <v>0.8706690649603397</v>
      </c>
      <c r="P20" s="6">
        <f t="shared" si="5"/>
        <v>0.013033350042756466</v>
      </c>
      <c r="Q20" s="6">
        <f t="shared" si="6"/>
        <v>0</v>
      </c>
    </row>
    <row r="21" spans="2:17" ht="15" customHeight="1">
      <c r="B21" s="4" t="s">
        <v>32</v>
      </c>
      <c r="C21" s="4" t="s">
        <v>16</v>
      </c>
      <c r="D21" s="4" t="s">
        <v>15</v>
      </c>
      <c r="E21" s="5">
        <v>388.47</v>
      </c>
      <c r="F21" s="5">
        <v>0</v>
      </c>
      <c r="G21" s="5">
        <v>3.69</v>
      </c>
      <c r="H21" s="5">
        <v>153.8</v>
      </c>
      <c r="I21" s="5">
        <v>205.31</v>
      </c>
      <c r="J21" s="5">
        <v>25.67</v>
      </c>
      <c r="K21" s="5">
        <v>0</v>
      </c>
      <c r="L21" s="6">
        <f t="shared" si="1"/>
        <v>0</v>
      </c>
      <c r="M21" s="6">
        <f t="shared" si="2"/>
        <v>0.009498802996370376</v>
      </c>
      <c r="N21" s="6">
        <f t="shared" si="3"/>
        <v>0.3959121682498005</v>
      </c>
      <c r="O21" s="6">
        <f t="shared" si="4"/>
        <v>0.5285092799958813</v>
      </c>
      <c r="P21" s="6">
        <f t="shared" si="5"/>
        <v>0.06607974875794785</v>
      </c>
      <c r="Q21" s="6">
        <f t="shared" si="6"/>
        <v>0</v>
      </c>
    </row>
    <row r="22" spans="2:17" ht="15" customHeight="1">
      <c r="B22" s="4" t="s">
        <v>33</v>
      </c>
      <c r="C22" s="4" t="s">
        <v>16</v>
      </c>
      <c r="D22" s="4" t="s">
        <v>15</v>
      </c>
      <c r="E22" s="5">
        <v>153.19</v>
      </c>
      <c r="F22" s="5">
        <v>0</v>
      </c>
      <c r="G22" s="5">
        <v>10.96</v>
      </c>
      <c r="H22" s="5">
        <v>23.75</v>
      </c>
      <c r="I22" s="5">
        <v>118.48</v>
      </c>
      <c r="J22" s="5">
        <v>0</v>
      </c>
      <c r="K22" s="5">
        <v>0</v>
      </c>
      <c r="L22" s="6">
        <f t="shared" si="1"/>
        <v>0</v>
      </c>
      <c r="M22" s="6">
        <f t="shared" si="2"/>
        <v>0.07154514002219467</v>
      </c>
      <c r="N22" s="6">
        <f t="shared" si="3"/>
        <v>0.15503622951889812</v>
      </c>
      <c r="O22" s="6">
        <f t="shared" si="4"/>
        <v>0.7734186304589072</v>
      </c>
      <c r="P22" s="6">
        <f t="shared" si="5"/>
        <v>0</v>
      </c>
      <c r="Q22" s="6">
        <f t="shared" si="6"/>
        <v>0</v>
      </c>
    </row>
    <row r="23" spans="2:17" ht="15" customHeight="1">
      <c r="B23" s="4" t="s">
        <v>34</v>
      </c>
      <c r="C23" s="4" t="s">
        <v>16</v>
      </c>
      <c r="D23" s="4" t="s">
        <v>15</v>
      </c>
      <c r="E23" s="5">
        <v>242.33</v>
      </c>
      <c r="F23" s="5">
        <v>0</v>
      </c>
      <c r="G23" s="5">
        <v>5.06</v>
      </c>
      <c r="H23" s="5">
        <v>34.66</v>
      </c>
      <c r="I23" s="5">
        <v>194.61</v>
      </c>
      <c r="J23" s="5">
        <v>8</v>
      </c>
      <c r="K23" s="5">
        <v>0</v>
      </c>
      <c r="L23" s="6">
        <f t="shared" si="1"/>
        <v>0</v>
      </c>
      <c r="M23" s="6">
        <f t="shared" si="2"/>
        <v>0.020880617339990918</v>
      </c>
      <c r="N23" s="6">
        <f t="shared" si="3"/>
        <v>0.1430281021747204</v>
      </c>
      <c r="O23" s="6">
        <f t="shared" si="4"/>
        <v>0.8030784467461726</v>
      </c>
      <c r="P23" s="6">
        <f t="shared" si="5"/>
        <v>0.03301283373911608</v>
      </c>
      <c r="Q23" s="6">
        <f t="shared" si="6"/>
        <v>0</v>
      </c>
    </row>
    <row r="24" spans="2:17" ht="15" customHeight="1">
      <c r="B24" s="4" t="s">
        <v>35</v>
      </c>
      <c r="C24" s="4" t="s">
        <v>16</v>
      </c>
      <c r="D24" s="4" t="s">
        <v>36</v>
      </c>
      <c r="E24" s="5">
        <v>799.46</v>
      </c>
      <c r="F24" s="5">
        <v>425.43</v>
      </c>
      <c r="G24" s="5">
        <v>36.62</v>
      </c>
      <c r="H24" s="5">
        <v>11.58</v>
      </c>
      <c r="I24" s="5">
        <v>325.83</v>
      </c>
      <c r="J24" s="5">
        <v>0</v>
      </c>
      <c r="K24" s="5">
        <v>0</v>
      </c>
      <c r="L24" s="6">
        <f t="shared" si="1"/>
        <v>0.5321466990218398</v>
      </c>
      <c r="M24" s="6">
        <f t="shared" si="2"/>
        <v>0.04580591899532184</v>
      </c>
      <c r="N24" s="6">
        <f t="shared" si="3"/>
        <v>0.014484777224626622</v>
      </c>
      <c r="O24" s="6">
        <f t="shared" si="4"/>
        <v>0.40756260475821177</v>
      </c>
      <c r="P24" s="6">
        <f t="shared" si="5"/>
        <v>0</v>
      </c>
      <c r="Q24" s="6">
        <f t="shared" si="6"/>
        <v>0</v>
      </c>
    </row>
    <row r="25" spans="2:17" ht="15" customHeight="1">
      <c r="B25" s="4" t="s">
        <v>37</v>
      </c>
      <c r="C25" s="4" t="s">
        <v>16</v>
      </c>
      <c r="D25" s="4" t="s">
        <v>15</v>
      </c>
      <c r="E25" s="5">
        <v>400.43</v>
      </c>
      <c r="F25" s="5">
        <v>0</v>
      </c>
      <c r="G25" s="5">
        <v>2.76</v>
      </c>
      <c r="H25" s="5">
        <v>60.62</v>
      </c>
      <c r="I25" s="5">
        <v>318.84</v>
      </c>
      <c r="J25" s="5">
        <v>5.49</v>
      </c>
      <c r="K25" s="5">
        <v>12.72</v>
      </c>
      <c r="L25" s="6">
        <f t="shared" si="1"/>
        <v>0</v>
      </c>
      <c r="M25" s="6">
        <f t="shared" si="2"/>
        <v>0.006892590465249856</v>
      </c>
      <c r="N25" s="6">
        <f t="shared" si="3"/>
        <v>0.1513872586969008</v>
      </c>
      <c r="O25" s="6">
        <f t="shared" si="4"/>
        <v>0.7962440376595159</v>
      </c>
      <c r="P25" s="6">
        <f t="shared" si="5"/>
        <v>0.01371026146892091</v>
      </c>
      <c r="Q25" s="6">
        <f t="shared" si="6"/>
        <v>0.03176585170941238</v>
      </c>
    </row>
    <row r="26" spans="2:17" ht="15" customHeight="1">
      <c r="B26" s="4" t="s">
        <v>38</v>
      </c>
      <c r="C26" s="4" t="s">
        <v>16</v>
      </c>
      <c r="D26" s="4" t="s">
        <v>15</v>
      </c>
      <c r="E26" s="5">
        <v>673.22</v>
      </c>
      <c r="F26" s="5">
        <v>139.68</v>
      </c>
      <c r="G26" s="5">
        <v>8.65</v>
      </c>
      <c r="H26" s="5">
        <v>0</v>
      </c>
      <c r="I26" s="5">
        <v>234.01</v>
      </c>
      <c r="J26" s="5">
        <v>290.88</v>
      </c>
      <c r="K26" s="5">
        <v>0</v>
      </c>
      <c r="L26" s="6">
        <f t="shared" si="1"/>
        <v>0.2074804670092986</v>
      </c>
      <c r="M26" s="6">
        <f t="shared" si="2"/>
        <v>0.012848697305487062</v>
      </c>
      <c r="N26" s="6">
        <f t="shared" si="3"/>
        <v>0</v>
      </c>
      <c r="O26" s="6">
        <f t="shared" si="4"/>
        <v>0.3475981105730667</v>
      </c>
      <c r="P26" s="6">
        <f t="shared" si="5"/>
        <v>0.43207272511214756</v>
      </c>
      <c r="Q26" s="6">
        <f t="shared" si="6"/>
        <v>0</v>
      </c>
    </row>
    <row r="27" spans="2:17" ht="15" customHeight="1">
      <c r="B27" s="4" t="s">
        <v>39</v>
      </c>
      <c r="C27" s="4" t="s">
        <v>16</v>
      </c>
      <c r="D27" s="4" t="s">
        <v>15</v>
      </c>
      <c r="E27" s="5">
        <v>328.58</v>
      </c>
      <c r="F27" s="5">
        <v>0</v>
      </c>
      <c r="G27" s="5">
        <v>17.35</v>
      </c>
      <c r="H27" s="5">
        <v>35.69</v>
      </c>
      <c r="I27" s="5">
        <v>250.62</v>
      </c>
      <c r="J27" s="5">
        <v>24.92</v>
      </c>
      <c r="K27" s="5">
        <v>0</v>
      </c>
      <c r="L27" s="6">
        <f t="shared" si="1"/>
        <v>0</v>
      </c>
      <c r="M27" s="6">
        <f t="shared" si="2"/>
        <v>0.05280297035729503</v>
      </c>
      <c r="N27" s="6">
        <f t="shared" si="3"/>
        <v>0.10861890559376712</v>
      </c>
      <c r="O27" s="6">
        <f t="shared" si="4"/>
        <v>0.7627366242619759</v>
      </c>
      <c r="P27" s="6">
        <f t="shared" si="5"/>
        <v>0.07584149978696209</v>
      </c>
      <c r="Q27" s="6">
        <f t="shared" si="6"/>
        <v>0</v>
      </c>
    </row>
    <row r="28" spans="2:17" ht="15" customHeight="1">
      <c r="B28" s="4" t="s">
        <v>40</v>
      </c>
      <c r="C28" s="4" t="s">
        <v>16</v>
      </c>
      <c r="D28" s="4" t="s">
        <v>15</v>
      </c>
      <c r="E28" s="5">
        <v>363.44</v>
      </c>
      <c r="F28" s="5">
        <v>0</v>
      </c>
      <c r="G28" s="5">
        <v>14.18</v>
      </c>
      <c r="H28" s="5">
        <v>24.5</v>
      </c>
      <c r="I28" s="5">
        <v>101.47</v>
      </c>
      <c r="J28" s="5">
        <v>223.29</v>
      </c>
      <c r="K28" s="5">
        <v>0</v>
      </c>
      <c r="L28" s="6">
        <f t="shared" si="1"/>
        <v>0</v>
      </c>
      <c r="M28" s="6">
        <f t="shared" si="2"/>
        <v>0.039016068677085625</v>
      </c>
      <c r="N28" s="6">
        <f t="shared" si="3"/>
        <v>0.06741140215716487</v>
      </c>
      <c r="O28" s="6">
        <f t="shared" si="4"/>
        <v>0.2791932643627559</v>
      </c>
      <c r="P28" s="6">
        <f t="shared" si="5"/>
        <v>0.6143792648029937</v>
      </c>
      <c r="Q28" s="6">
        <f t="shared" si="6"/>
        <v>0</v>
      </c>
    </row>
    <row r="29" spans="2:17" ht="15" customHeight="1">
      <c r="B29" s="4" t="s">
        <v>41</v>
      </c>
      <c r="C29" s="4" t="s">
        <v>16</v>
      </c>
      <c r="D29" s="4" t="s">
        <v>15</v>
      </c>
      <c r="E29" s="5">
        <v>431.99</v>
      </c>
      <c r="F29" s="5">
        <v>0</v>
      </c>
      <c r="G29" s="5">
        <v>0</v>
      </c>
      <c r="H29" s="5">
        <v>81.61</v>
      </c>
      <c r="I29" s="5">
        <v>350.38</v>
      </c>
      <c r="J29" s="5">
        <v>0</v>
      </c>
      <c r="K29" s="5">
        <v>0</v>
      </c>
      <c r="L29" s="6">
        <f t="shared" si="1"/>
        <v>0</v>
      </c>
      <c r="M29" s="6">
        <f t="shared" si="2"/>
        <v>0</v>
      </c>
      <c r="N29" s="6">
        <f t="shared" si="3"/>
        <v>0.18891641010208568</v>
      </c>
      <c r="O29" s="6">
        <f t="shared" si="4"/>
        <v>0.8110835898979143</v>
      </c>
      <c r="P29" s="6">
        <f t="shared" si="5"/>
        <v>0</v>
      </c>
      <c r="Q29" s="6">
        <f t="shared" si="6"/>
        <v>0</v>
      </c>
    </row>
    <row r="30" spans="2:17" ht="15" customHeight="1">
      <c r="B30" s="4" t="s">
        <v>42</v>
      </c>
      <c r="C30" s="4" t="s">
        <v>16</v>
      </c>
      <c r="D30" s="4" t="s">
        <v>15</v>
      </c>
      <c r="E30" s="5">
        <v>799.33</v>
      </c>
      <c r="F30" s="5">
        <v>133.09</v>
      </c>
      <c r="G30" s="5">
        <v>34.15</v>
      </c>
      <c r="H30" s="5">
        <v>107.68</v>
      </c>
      <c r="I30" s="5">
        <v>501.48</v>
      </c>
      <c r="J30" s="5">
        <v>19.8</v>
      </c>
      <c r="K30" s="5">
        <v>3.13</v>
      </c>
      <c r="L30" s="6">
        <f t="shared" si="1"/>
        <v>0.1665019453792551</v>
      </c>
      <c r="M30" s="6">
        <f t="shared" si="2"/>
        <v>0.04272328074762613</v>
      </c>
      <c r="N30" s="6">
        <f t="shared" si="3"/>
        <v>0.1347128219884153</v>
      </c>
      <c r="O30" s="6">
        <f t="shared" si="4"/>
        <v>0.6273754269200456</v>
      </c>
      <c r="P30" s="6">
        <f t="shared" si="5"/>
        <v>0.02477074549935571</v>
      </c>
      <c r="Q30" s="6">
        <f t="shared" si="6"/>
        <v>0.00391577946530219</v>
      </c>
    </row>
    <row r="31" spans="2:17" ht="15" customHeight="1">
      <c r="B31" s="4" t="s">
        <v>43</v>
      </c>
      <c r="C31" s="4" t="s">
        <v>16</v>
      </c>
      <c r="D31" s="4" t="s">
        <v>15</v>
      </c>
      <c r="E31" s="5">
        <v>319.56</v>
      </c>
      <c r="F31" s="5">
        <v>7.59</v>
      </c>
      <c r="G31" s="5">
        <v>8.29</v>
      </c>
      <c r="H31" s="5">
        <v>130.17</v>
      </c>
      <c r="I31" s="5">
        <v>173.51</v>
      </c>
      <c r="J31" s="5">
        <v>0</v>
      </c>
      <c r="K31" s="5">
        <v>0</v>
      </c>
      <c r="L31" s="6">
        <f t="shared" si="1"/>
        <v>0.023751408186256102</v>
      </c>
      <c r="M31" s="6">
        <f t="shared" si="2"/>
        <v>0.025941920140192764</v>
      </c>
      <c r="N31" s="6">
        <f t="shared" si="3"/>
        <v>0.40734134434847913</v>
      </c>
      <c r="O31" s="6">
        <f t="shared" si="4"/>
        <v>0.542965327325072</v>
      </c>
      <c r="P31" s="6">
        <f t="shared" si="5"/>
        <v>0</v>
      </c>
      <c r="Q31" s="6">
        <f t="shared" si="6"/>
        <v>0</v>
      </c>
    </row>
    <row r="32" spans="2:17" ht="15" customHeight="1">
      <c r="B32" s="4" t="s">
        <v>44</v>
      </c>
      <c r="C32" s="4" t="s">
        <v>16</v>
      </c>
      <c r="D32" s="4" t="s">
        <v>15</v>
      </c>
      <c r="E32" s="5">
        <v>779.84</v>
      </c>
      <c r="F32" s="5">
        <v>0</v>
      </c>
      <c r="G32" s="5">
        <v>17.07</v>
      </c>
      <c r="H32" s="5">
        <v>86.23</v>
      </c>
      <c r="I32" s="5">
        <v>643.64</v>
      </c>
      <c r="J32" s="5">
        <v>28.93</v>
      </c>
      <c r="K32" s="5">
        <v>3.97</v>
      </c>
      <c r="L32" s="6">
        <f t="shared" si="1"/>
        <v>0</v>
      </c>
      <c r="M32" s="6">
        <f t="shared" si="2"/>
        <v>0.02188910545752975</v>
      </c>
      <c r="N32" s="6">
        <f t="shared" si="3"/>
        <v>0.11057396389002873</v>
      </c>
      <c r="O32" s="6">
        <f t="shared" si="4"/>
        <v>0.825348789495281</v>
      </c>
      <c r="P32" s="6">
        <f t="shared" si="5"/>
        <v>0.03709735330324169</v>
      </c>
      <c r="Q32" s="6">
        <f t="shared" si="6"/>
        <v>0.005090787853918753</v>
      </c>
    </row>
    <row r="33" spans="2:17" ht="15" customHeight="1">
      <c r="B33" s="4" t="s">
        <v>45</v>
      </c>
      <c r="C33" s="4" t="s">
        <v>16</v>
      </c>
      <c r="D33" s="4" t="s">
        <v>15</v>
      </c>
      <c r="E33" s="5">
        <v>294.99</v>
      </c>
      <c r="F33" s="5">
        <v>230.44</v>
      </c>
      <c r="G33" s="5">
        <v>0</v>
      </c>
      <c r="H33" s="5">
        <v>64.55</v>
      </c>
      <c r="I33" s="5">
        <v>0</v>
      </c>
      <c r="J33" s="5">
        <v>0</v>
      </c>
      <c r="K33" s="5">
        <v>0</v>
      </c>
      <c r="L33" s="6">
        <f t="shared" si="1"/>
        <v>0.7811790230177293</v>
      </c>
      <c r="M33" s="6">
        <f t="shared" si="2"/>
        <v>0</v>
      </c>
      <c r="N33" s="6">
        <f t="shared" si="3"/>
        <v>0.21882097698227057</v>
      </c>
      <c r="O33" s="6">
        <f t="shared" si="4"/>
        <v>0</v>
      </c>
      <c r="P33" s="6">
        <f t="shared" si="5"/>
        <v>0</v>
      </c>
      <c r="Q33" s="6">
        <f t="shared" si="6"/>
        <v>0</v>
      </c>
    </row>
    <row r="34" spans="2:17" ht="15" customHeight="1">
      <c r="B34" s="4" t="s">
        <v>46</v>
      </c>
      <c r="C34" s="4" t="s">
        <v>16</v>
      </c>
      <c r="D34" s="4" t="s">
        <v>15</v>
      </c>
      <c r="E34" s="5">
        <v>791.18</v>
      </c>
      <c r="F34" s="5">
        <v>790.94</v>
      </c>
      <c r="G34" s="5">
        <v>0.03</v>
      </c>
      <c r="H34" s="5">
        <v>0.21</v>
      </c>
      <c r="I34" s="5">
        <v>0</v>
      </c>
      <c r="J34" s="5">
        <v>0</v>
      </c>
      <c r="K34" s="5">
        <v>0</v>
      </c>
      <c r="L34" s="6">
        <f t="shared" si="1"/>
        <v>0.9996966556283021</v>
      </c>
      <c r="M34" s="6">
        <f t="shared" si="2"/>
        <v>3.791804646224627E-05</v>
      </c>
      <c r="N34" s="6">
        <f t="shared" si="3"/>
        <v>0.00026542632523572385</v>
      </c>
      <c r="O34" s="6">
        <f t="shared" si="4"/>
        <v>0</v>
      </c>
      <c r="P34" s="6">
        <f t="shared" si="5"/>
        <v>0</v>
      </c>
      <c r="Q34" s="6">
        <f t="shared" si="6"/>
        <v>0</v>
      </c>
    </row>
    <row r="35" spans="2:17" ht="15" customHeight="1">
      <c r="B35" s="4" t="s">
        <v>47</v>
      </c>
      <c r="C35" s="4" t="s">
        <v>16</v>
      </c>
      <c r="D35" s="4" t="s">
        <v>15</v>
      </c>
      <c r="E35" s="5">
        <v>397.61</v>
      </c>
      <c r="F35" s="5">
        <v>397.61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6">
        <f t="shared" si="1"/>
        <v>1</v>
      </c>
      <c r="M35" s="6">
        <f t="shared" si="2"/>
        <v>0</v>
      </c>
      <c r="N35" s="6">
        <f t="shared" si="3"/>
        <v>0</v>
      </c>
      <c r="O35" s="6">
        <f t="shared" si="4"/>
        <v>0</v>
      </c>
      <c r="P35" s="6">
        <f t="shared" si="5"/>
        <v>0</v>
      </c>
      <c r="Q35" s="6">
        <f t="shared" si="6"/>
        <v>0</v>
      </c>
    </row>
    <row r="36" spans="2:17" ht="15" customHeight="1">
      <c r="B36" s="4" t="s">
        <v>48</v>
      </c>
      <c r="C36" s="4" t="s">
        <v>16</v>
      </c>
      <c r="D36" s="4" t="s">
        <v>15</v>
      </c>
      <c r="E36" s="5">
        <v>505.92</v>
      </c>
      <c r="F36" s="5">
        <v>116.37</v>
      </c>
      <c r="G36" s="5">
        <v>2.3</v>
      </c>
      <c r="H36" s="5">
        <v>222.06</v>
      </c>
      <c r="I36" s="5">
        <v>165.19</v>
      </c>
      <c r="J36" s="5">
        <v>0</v>
      </c>
      <c r="K36" s="5">
        <v>0</v>
      </c>
      <c r="L36" s="6">
        <f t="shared" si="1"/>
        <v>0.23001660341555977</v>
      </c>
      <c r="M36" s="6">
        <f t="shared" si="2"/>
        <v>0.00454617330803289</v>
      </c>
      <c r="N36" s="6">
        <f t="shared" si="3"/>
        <v>0.4389231499051233</v>
      </c>
      <c r="O36" s="6">
        <f t="shared" si="4"/>
        <v>0.32651407337128396</v>
      </c>
      <c r="P36" s="6">
        <f t="shared" si="5"/>
        <v>0</v>
      </c>
      <c r="Q36" s="6">
        <f t="shared" si="6"/>
        <v>0</v>
      </c>
    </row>
    <row r="37" spans="2:17" ht="15" customHeight="1">
      <c r="B37" s="4" t="s">
        <v>49</v>
      </c>
      <c r="C37" s="4" t="s">
        <v>16</v>
      </c>
      <c r="D37" s="4" t="s">
        <v>15</v>
      </c>
      <c r="E37" s="5">
        <v>256.77</v>
      </c>
      <c r="F37" s="5">
        <v>1.4</v>
      </c>
      <c r="G37" s="5">
        <v>4.87</v>
      </c>
      <c r="H37" s="5">
        <v>2.5</v>
      </c>
      <c r="I37" s="5">
        <v>248</v>
      </c>
      <c r="J37" s="5">
        <v>0</v>
      </c>
      <c r="K37" s="5">
        <v>0</v>
      </c>
      <c r="L37" s="6">
        <f t="shared" si="1"/>
        <v>0.005452350352455505</v>
      </c>
      <c r="M37" s="6">
        <f t="shared" si="2"/>
        <v>0.01896639015461308</v>
      </c>
      <c r="N37" s="6">
        <f t="shared" si="3"/>
        <v>0.009736339915099116</v>
      </c>
      <c r="O37" s="6">
        <f t="shared" si="4"/>
        <v>0.9658449195778324</v>
      </c>
      <c r="P37" s="6">
        <f t="shared" si="5"/>
        <v>0</v>
      </c>
      <c r="Q37" s="6">
        <f t="shared" si="6"/>
        <v>0</v>
      </c>
    </row>
    <row r="38" spans="2:17" ht="15" customHeight="1">
      <c r="B38" s="4" t="s">
        <v>50</v>
      </c>
      <c r="C38" s="4" t="s">
        <v>16</v>
      </c>
      <c r="D38" s="4" t="s">
        <v>15</v>
      </c>
      <c r="E38" s="5">
        <v>374.68</v>
      </c>
      <c r="F38" s="5">
        <v>11.82</v>
      </c>
      <c r="G38" s="5">
        <v>4.69</v>
      </c>
      <c r="H38" s="5">
        <v>74.51</v>
      </c>
      <c r="I38" s="5">
        <v>283.66</v>
      </c>
      <c r="J38" s="5">
        <v>0</v>
      </c>
      <c r="K38" s="5">
        <v>0</v>
      </c>
      <c r="L38" s="6">
        <f t="shared" si="1"/>
        <v>0.0315469200384328</v>
      </c>
      <c r="M38" s="6">
        <f t="shared" si="2"/>
        <v>0.012517348137076972</v>
      </c>
      <c r="N38" s="6">
        <f t="shared" si="3"/>
        <v>0.1988630297854169</v>
      </c>
      <c r="O38" s="6">
        <f t="shared" si="4"/>
        <v>0.7570727020390734</v>
      </c>
      <c r="P38" s="6">
        <f t="shared" si="5"/>
        <v>0</v>
      </c>
      <c r="Q38" s="6">
        <f t="shared" si="6"/>
        <v>0</v>
      </c>
    </row>
    <row r="39" spans="2:17" ht="25.5">
      <c r="B39" s="15" t="s">
        <v>11</v>
      </c>
      <c r="C39" s="16"/>
      <c r="D39" s="16"/>
      <c r="E39" s="17">
        <f>SUM(E5:E38)</f>
        <v>13516.420000000002</v>
      </c>
      <c r="F39" s="17">
        <f aca="true" t="shared" si="7" ref="F39:K39">SUM(F5:F38)</f>
        <v>2979.3700000000003</v>
      </c>
      <c r="G39" s="17">
        <f t="shared" si="7"/>
        <v>260.86</v>
      </c>
      <c r="H39" s="17">
        <f t="shared" si="7"/>
        <v>1626.9599999999998</v>
      </c>
      <c r="I39" s="17">
        <f t="shared" si="7"/>
        <v>7705.800000000001</v>
      </c>
      <c r="J39" s="17">
        <f t="shared" si="7"/>
        <v>918.4199999999998</v>
      </c>
      <c r="K39" s="17">
        <f t="shared" si="7"/>
        <v>25.009999999999998</v>
      </c>
      <c r="L39" s="18">
        <f aca="true" t="shared" si="8" ref="L39:Q39">F39/$E39</f>
        <v>0.22042597078220416</v>
      </c>
      <c r="M39" s="18">
        <f t="shared" si="8"/>
        <v>0.019299489065891705</v>
      </c>
      <c r="N39" s="18">
        <f t="shared" si="8"/>
        <v>0.12036915100300224</v>
      </c>
      <c r="O39" s="18">
        <f t="shared" si="8"/>
        <v>0.5701065814764561</v>
      </c>
      <c r="P39" s="18">
        <f t="shared" si="8"/>
        <v>0.06794846564400926</v>
      </c>
      <c r="Q39" s="18">
        <f t="shared" si="8"/>
        <v>0.0018503420284365234</v>
      </c>
    </row>
    <row r="40" ht="12.75">
      <c r="B40" s="13"/>
    </row>
  </sheetData>
  <mergeCells count="7">
    <mergeCell ref="B2:Q2"/>
    <mergeCell ref="L3:Q3"/>
    <mergeCell ref="B3:B4"/>
    <mergeCell ref="C3:C4"/>
    <mergeCell ref="D3:D4"/>
    <mergeCell ref="E3:E4"/>
    <mergeCell ref="F3:K3"/>
  </mergeCells>
  <printOptions/>
  <pageMargins left="0.4" right="0.6" top="1" bottom="1" header="0" footer="0"/>
  <pageSetup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Bradley</dc:creator>
  <cp:keywords/>
  <dc:description/>
  <cp:lastModifiedBy>Tom Bradley</cp:lastModifiedBy>
  <cp:lastPrinted>2017-01-17T17:42:40Z</cp:lastPrinted>
  <dcterms:created xsi:type="dcterms:W3CDTF">2017-01-13T22:57:31Z</dcterms:created>
  <dcterms:modified xsi:type="dcterms:W3CDTF">2017-01-20T18:24:50Z</dcterms:modified>
  <cp:category/>
  <cp:version/>
  <cp:contentType/>
  <cp:contentStatus/>
</cp:coreProperties>
</file>