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680" activeTab="0"/>
  </bookViews>
  <sheets>
    <sheet name="Robson Canoe Summary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<sst xmlns="http://schemas.openxmlformats.org/spreadsheetml/2006/main" count="41" uniqueCount="23">
  <si>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Woodlot</t>
  </si>
  <si>
    <t>Forest District</t>
  </si>
  <si>
    <t>Timber Supply Area</t>
  </si>
  <si>
    <t>No Threat</t>
  </si>
  <si>
    <t>Low Threat</t>
  </si>
  <si>
    <t>Moderate Threat</t>
  </si>
  <si>
    <t>High Threat</t>
  </si>
  <si>
    <t>Extreme  Threat</t>
  </si>
  <si>
    <t>Not in WUI Buffer</t>
  </si>
  <si>
    <t>Hectares in Woodlot</t>
  </si>
  <si>
    <t>Percentage of Woodlot</t>
  </si>
  <si>
    <t>Association Total:</t>
  </si>
  <si>
    <r>
      <t xml:space="preserve">Woodlot Area
</t>
    </r>
    <r>
      <rPr>
        <b/>
        <sz val="8"/>
        <rFont val="Arial"/>
        <family val="2"/>
      </rPr>
      <t>(ha)</t>
    </r>
  </si>
  <si>
    <t>W0201</t>
  </si>
  <si>
    <t>Robson Valley TSA</t>
  </si>
  <si>
    <t>DPG</t>
  </si>
  <si>
    <t>W0213</t>
  </si>
  <si>
    <t>W0215</t>
  </si>
  <si>
    <t>W0276</t>
  </si>
  <si>
    <t>W0277</t>
  </si>
  <si>
    <t>W1427</t>
  </si>
  <si>
    <t>W1428</t>
  </si>
  <si>
    <t xml:space="preserve">PSTA Fire Threat Rating on Crown Land within Woodlot Licences within WUI Buffers in Robson Canoe Woodlot Association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</si>
</sst>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_-;_-@_-"/>
    <numFmt numFmtId="166" formatCode="#,##0.0_-"/>
    <numFmt numFmtId="167" formatCode="_-* #,##0_-;\-* #,##0_-;_-* &quot;-%&quot;_-;_-@_-"/>
    <numFmt numFmtId="168" formatCode="_-* #,##0_-;\-* #,##0_-;_-* &quot;-&quot;_-\%;_-@_-"/>
    <numFmt numFmtId="169" formatCode="_-* #,##0_-;\-* #,##0_-;_-* &quot;%&quot;_-;_-@_-"/>
    <numFmt numFmtId="170" formatCode="_-* #,##0_-;\-* #,##0_-;_-* &quot;\%&quot;_-;_-@_-"/>
    <numFmt numFmtId="171" formatCode="_-* #,##0_-;\-* #,##0_-;_-* \%_-;_-@_-"/>
    <numFmt numFmtId="172" formatCode="_-* #,##0_-;\-* #,##0_-;\ \%_-;_-@_-"/>
    <numFmt numFmtId="173" formatCode="_-* #,##0_-;\-* #,##0_-;\ \%_-;"/>
    <numFmt numFmtId="174" formatCode="_-* #,##0_-;\-* #,##0_-;_-* &quot;-&quot;_-;_-&quot;%&quot;_-"/>
    <numFmt numFmtId="175" formatCode="_-* #,##0_-;\-* #,##0_-;_-* &quot;-&quot;_-;_-\%_-"/>
    <numFmt numFmtId="176" formatCode="_-* #,##0_-;\-* #,##0_-;_-* &quot;-&quot;_-;_-&quot;%&quot;@_-"/>
    <numFmt numFmtId="177" formatCode="_-* #,##0_-;\-* #,##0_-;_-* &quot;-&quot;_-;_-&quot;test&quot;@_-"/>
    <numFmt numFmtId="178" formatCode="_-* #,##0_-;\-* #,##0_-;_-* &quot;-&quot;_-;\-&quot;test&quot;@_-"/>
    <numFmt numFmtId="179" formatCode="_-* #,##0_-;\-* #,##0_-;_-* &quot;-&quot;_-;\-\%@_-"/>
    <numFmt numFmtId="180" formatCode="_-* #,##0.00_-;\-* #,##0.00_-;_-* &quot;-&quot;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trike/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2" xfId="0" applyNumberFormat="1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/>
    </xf>
    <xf numFmtId="9" fontId="0" fillId="0" borderId="2" xfId="19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right" vertical="center"/>
    </xf>
    <xf numFmtId="9" fontId="0" fillId="0" borderId="1" xfId="19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"/>
  <sheetViews>
    <sheetView showGridLines="0" showZeros="0" tabSelected="1" workbookViewId="0" topLeftCell="A1">
      <selection activeCell="B1" sqref="B1"/>
    </sheetView>
  </sheetViews>
  <sheetFormatPr defaultColWidth="9.140625" defaultRowHeight="12.75"/>
  <cols>
    <col min="1" max="1" width="0.42578125" style="0" customWidth="1"/>
    <col min="2" max="2" width="10.421875" style="0" customWidth="1"/>
    <col min="3" max="3" width="7.7109375" style="0" customWidth="1"/>
    <col min="4" max="4" width="15.140625" style="0" customWidth="1"/>
    <col min="5" max="5" width="9.57421875" style="0" customWidth="1"/>
    <col min="6" max="6" width="10.28125" style="0" customWidth="1"/>
    <col min="7" max="7" width="9.8515625" style="0" customWidth="1"/>
    <col min="8" max="8" width="10.140625" style="0" customWidth="1"/>
    <col min="9" max="9" width="10.28125" style="0" customWidth="1"/>
    <col min="10" max="11" width="10.140625" style="0" customWidth="1"/>
    <col min="12" max="12" width="10.28125" style="0" customWidth="1"/>
    <col min="13" max="13" width="9.8515625" style="0" customWidth="1"/>
    <col min="14" max="14" width="10.140625" style="0" customWidth="1"/>
    <col min="15" max="15" width="10.28125" style="0" customWidth="1"/>
    <col min="16" max="17" width="10.140625" style="0" customWidth="1"/>
  </cols>
  <sheetData>
    <row r="1" ht="12.75">
      <c r="B1" s="7"/>
    </row>
    <row r="2" spans="2:17" s="14" customFormat="1" ht="24" customHeight="1">
      <c r="B2" s="20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20.25" customHeight="1">
      <c r="B3" s="23" t="s">
        <v>0</v>
      </c>
      <c r="C3" s="23" t="s">
        <v>1</v>
      </c>
      <c r="D3" s="23" t="s">
        <v>2</v>
      </c>
      <c r="E3" s="23" t="s">
        <v>12</v>
      </c>
      <c r="F3" s="23" t="s">
        <v>9</v>
      </c>
      <c r="G3" s="23"/>
      <c r="H3" s="23"/>
      <c r="I3" s="23"/>
      <c r="J3" s="23"/>
      <c r="K3" s="23"/>
      <c r="L3" s="23" t="s">
        <v>10</v>
      </c>
      <c r="M3" s="23"/>
      <c r="N3" s="23"/>
      <c r="O3" s="23"/>
      <c r="P3" s="23"/>
      <c r="Q3" s="23"/>
    </row>
    <row r="4" spans="2:24" s="1" customFormat="1" ht="38.25" customHeight="1">
      <c r="B4" s="23"/>
      <c r="C4" s="23"/>
      <c r="D4" s="23"/>
      <c r="E4" s="23"/>
      <c r="F4" s="8" t="s">
        <v>8</v>
      </c>
      <c r="G4" s="2" t="s">
        <v>3</v>
      </c>
      <c r="H4" s="9" t="s">
        <v>4</v>
      </c>
      <c r="I4" s="10" t="s">
        <v>5</v>
      </c>
      <c r="J4" s="11" t="s">
        <v>6</v>
      </c>
      <c r="K4" s="12" t="s">
        <v>7</v>
      </c>
      <c r="L4" s="8" t="s">
        <v>8</v>
      </c>
      <c r="M4" s="2" t="s">
        <v>3</v>
      </c>
      <c r="N4" s="9" t="s">
        <v>4</v>
      </c>
      <c r="O4" s="10" t="s">
        <v>5</v>
      </c>
      <c r="P4" s="11" t="s">
        <v>6</v>
      </c>
      <c r="Q4" s="12" t="s">
        <v>7</v>
      </c>
      <c r="S4"/>
      <c r="T4"/>
      <c r="U4"/>
      <c r="V4"/>
      <c r="W4"/>
      <c r="X4"/>
    </row>
    <row r="5" spans="2:24" s="3" customFormat="1" ht="15" customHeight="1">
      <c r="B5" s="4" t="s">
        <v>13</v>
      </c>
      <c r="C5" s="4" t="s">
        <v>15</v>
      </c>
      <c r="D5" s="19" t="s">
        <v>14</v>
      </c>
      <c r="E5" s="5">
        <v>600.042</v>
      </c>
      <c r="F5" s="5">
        <v>198.484</v>
      </c>
      <c r="G5" s="5">
        <v>0</v>
      </c>
      <c r="H5" s="5">
        <v>1.785</v>
      </c>
      <c r="I5" s="5">
        <v>52.472</v>
      </c>
      <c r="J5" s="5">
        <v>261.518</v>
      </c>
      <c r="K5" s="5">
        <v>85.783</v>
      </c>
      <c r="L5" s="6">
        <f aca="true" t="shared" si="0" ref="L5:Q5">F5/$E5</f>
        <v>0.3307835118208392</v>
      </c>
      <c r="M5" s="6">
        <f t="shared" si="0"/>
        <v>0</v>
      </c>
      <c r="N5" s="6">
        <f t="shared" si="0"/>
        <v>0.0029747917645764795</v>
      </c>
      <c r="O5" s="6">
        <f t="shared" si="0"/>
        <v>0.08744721202849133</v>
      </c>
      <c r="P5" s="6">
        <f t="shared" si="0"/>
        <v>0.4358328250355808</v>
      </c>
      <c r="Q5" s="6">
        <f t="shared" si="0"/>
        <v>0.14296165935051214</v>
      </c>
      <c r="T5"/>
      <c r="U5"/>
      <c r="V5"/>
      <c r="W5"/>
      <c r="X5"/>
    </row>
    <row r="6" spans="2:19" ht="15" customHeight="1">
      <c r="B6" s="4" t="s">
        <v>16</v>
      </c>
      <c r="C6" s="4" t="s">
        <v>15</v>
      </c>
      <c r="D6" s="19" t="s">
        <v>14</v>
      </c>
      <c r="E6" s="5">
        <v>579.911</v>
      </c>
      <c r="F6" s="5">
        <v>60.429</v>
      </c>
      <c r="G6" s="5">
        <v>0</v>
      </c>
      <c r="H6" s="5">
        <v>72.358</v>
      </c>
      <c r="I6" s="5">
        <v>344.097</v>
      </c>
      <c r="J6" s="5">
        <v>103.027</v>
      </c>
      <c r="K6" s="5">
        <v>0</v>
      </c>
      <c r="L6" s="6">
        <f aca="true" t="shared" si="1" ref="L6:L11">F6/$E6</f>
        <v>0.10420392094649007</v>
      </c>
      <c r="M6" s="6">
        <f aca="true" t="shared" si="2" ref="M6:M11">G6/$E6</f>
        <v>0</v>
      </c>
      <c r="N6" s="6">
        <f aca="true" t="shared" si="3" ref="N6:N11">H6/$E6</f>
        <v>0.12477431881788759</v>
      </c>
      <c r="O6" s="6">
        <f aca="true" t="shared" si="4" ref="O6:O11">I6/$E6</f>
        <v>0.5933617399911366</v>
      </c>
      <c r="P6" s="6">
        <f aca="true" t="shared" si="5" ref="P6:P11">J6/$E6</f>
        <v>0.17766002024448582</v>
      </c>
      <c r="Q6" s="6">
        <f aca="true" t="shared" si="6" ref="Q6:Q11">K6/$E6</f>
        <v>0</v>
      </c>
      <c r="S6" s="3"/>
    </row>
    <row r="7" spans="2:19" ht="15" customHeight="1">
      <c r="B7" s="4" t="s">
        <v>17</v>
      </c>
      <c r="C7" s="4" t="s">
        <v>15</v>
      </c>
      <c r="D7" s="19" t="s">
        <v>14</v>
      </c>
      <c r="E7" s="5">
        <v>615.671</v>
      </c>
      <c r="F7" s="5">
        <v>513.293</v>
      </c>
      <c r="G7" s="5">
        <v>0</v>
      </c>
      <c r="H7" s="5">
        <v>0.768</v>
      </c>
      <c r="I7" s="5">
        <v>80.148</v>
      </c>
      <c r="J7" s="5">
        <v>21.462</v>
      </c>
      <c r="K7" s="5">
        <v>0</v>
      </c>
      <c r="L7" s="6">
        <f t="shared" si="1"/>
        <v>0.8337131357494505</v>
      </c>
      <c r="M7" s="6">
        <f t="shared" si="2"/>
        <v>0</v>
      </c>
      <c r="N7" s="6">
        <f t="shared" si="3"/>
        <v>0.0012474194821584905</v>
      </c>
      <c r="O7" s="6">
        <f t="shared" si="4"/>
        <v>0.1301799175208837</v>
      </c>
      <c r="P7" s="6">
        <f t="shared" si="5"/>
        <v>0.03485952724750719</v>
      </c>
      <c r="Q7" s="6">
        <f t="shared" si="6"/>
        <v>0</v>
      </c>
      <c r="S7" s="3"/>
    </row>
    <row r="8" spans="2:19" ht="15" customHeight="1">
      <c r="B8" s="4" t="s">
        <v>18</v>
      </c>
      <c r="C8" s="4" t="s">
        <v>15</v>
      </c>
      <c r="D8" s="19" t="s">
        <v>14</v>
      </c>
      <c r="E8" s="5">
        <v>597.371</v>
      </c>
      <c r="F8" s="5">
        <v>584.531</v>
      </c>
      <c r="G8" s="5">
        <v>0</v>
      </c>
      <c r="H8" s="5">
        <v>0</v>
      </c>
      <c r="I8" s="5">
        <v>1.249</v>
      </c>
      <c r="J8" s="5">
        <v>0.358</v>
      </c>
      <c r="K8" s="5">
        <v>11.233</v>
      </c>
      <c r="L8" s="6">
        <f t="shared" si="1"/>
        <v>0.9785058196665054</v>
      </c>
      <c r="M8" s="6">
        <f t="shared" si="2"/>
        <v>0</v>
      </c>
      <c r="N8" s="6">
        <f t="shared" si="3"/>
        <v>0</v>
      </c>
      <c r="O8" s="6">
        <f t="shared" si="4"/>
        <v>0.0020908279779232675</v>
      </c>
      <c r="P8" s="6">
        <f t="shared" si="5"/>
        <v>0.0005992925669307684</v>
      </c>
      <c r="Q8" s="6">
        <f t="shared" si="6"/>
        <v>0.01880405978864056</v>
      </c>
      <c r="S8" s="3"/>
    </row>
    <row r="9" spans="2:19" ht="15" customHeight="1">
      <c r="B9" s="4" t="s">
        <v>19</v>
      </c>
      <c r="C9" s="4" t="s">
        <v>15</v>
      </c>
      <c r="D9" s="19" t="s">
        <v>14</v>
      </c>
      <c r="E9" s="5">
        <v>600.133</v>
      </c>
      <c r="F9" s="5">
        <v>286.442</v>
      </c>
      <c r="G9" s="5">
        <v>0.541</v>
      </c>
      <c r="H9" s="5">
        <v>0.372</v>
      </c>
      <c r="I9" s="5">
        <v>242.64</v>
      </c>
      <c r="J9" s="5">
        <v>70.138</v>
      </c>
      <c r="K9" s="5">
        <v>0</v>
      </c>
      <c r="L9" s="6">
        <f t="shared" si="1"/>
        <v>0.47729753238032235</v>
      </c>
      <c r="M9" s="6">
        <f t="shared" si="2"/>
        <v>0.0009014668415167971</v>
      </c>
      <c r="N9" s="6">
        <f t="shared" si="3"/>
        <v>0.0006198625971243041</v>
      </c>
      <c r="O9" s="6">
        <f t="shared" si="4"/>
        <v>0.4043103778662396</v>
      </c>
      <c r="P9" s="6">
        <f t="shared" si="5"/>
        <v>0.11687076031479689</v>
      </c>
      <c r="Q9" s="6">
        <f t="shared" si="6"/>
        <v>0</v>
      </c>
      <c r="S9" s="3"/>
    </row>
    <row r="10" spans="2:19" ht="15" customHeight="1">
      <c r="B10" s="4" t="s">
        <v>20</v>
      </c>
      <c r="C10" s="4" t="s">
        <v>15</v>
      </c>
      <c r="D10" s="19" t="s">
        <v>14</v>
      </c>
      <c r="E10" s="5">
        <v>620.123</v>
      </c>
      <c r="F10" s="5">
        <v>250.608</v>
      </c>
      <c r="G10" s="5">
        <v>0</v>
      </c>
      <c r="H10" s="5">
        <v>5.129</v>
      </c>
      <c r="I10" s="5">
        <v>63.458</v>
      </c>
      <c r="J10" s="5">
        <v>119.965</v>
      </c>
      <c r="K10" s="5">
        <v>180.963</v>
      </c>
      <c r="L10" s="6">
        <f t="shared" si="1"/>
        <v>0.4041262781738461</v>
      </c>
      <c r="M10" s="6">
        <f t="shared" si="2"/>
        <v>0</v>
      </c>
      <c r="N10" s="6">
        <f t="shared" si="3"/>
        <v>0.008270939797427284</v>
      </c>
      <c r="O10" s="6">
        <f t="shared" si="4"/>
        <v>0.10233131169139024</v>
      </c>
      <c r="P10" s="6">
        <f t="shared" si="5"/>
        <v>0.19345355679437787</v>
      </c>
      <c r="Q10" s="6">
        <f t="shared" si="6"/>
        <v>0.2918179135429584</v>
      </c>
      <c r="S10" s="3"/>
    </row>
    <row r="11" spans="2:19" ht="15" customHeight="1">
      <c r="B11" s="4" t="s">
        <v>21</v>
      </c>
      <c r="C11" s="4" t="s">
        <v>15</v>
      </c>
      <c r="D11" s="19" t="s">
        <v>14</v>
      </c>
      <c r="E11" s="5">
        <v>599.845</v>
      </c>
      <c r="F11" s="5">
        <v>382.543</v>
      </c>
      <c r="G11" s="5">
        <v>1.25</v>
      </c>
      <c r="H11" s="5">
        <v>0</v>
      </c>
      <c r="I11" s="5">
        <v>107.467</v>
      </c>
      <c r="J11" s="5">
        <v>41.464</v>
      </c>
      <c r="K11" s="5">
        <v>67.121</v>
      </c>
      <c r="L11" s="6">
        <f t="shared" si="1"/>
        <v>0.6377364152406038</v>
      </c>
      <c r="M11" s="6">
        <f t="shared" si="2"/>
        <v>0.002083871666847269</v>
      </c>
      <c r="N11" s="6">
        <f t="shared" si="3"/>
        <v>0</v>
      </c>
      <c r="O11" s="6">
        <f t="shared" si="4"/>
        <v>0.17915794913686034</v>
      </c>
      <c r="P11" s="6">
        <f t="shared" si="5"/>
        <v>0.06912452383532412</v>
      </c>
      <c r="Q11" s="6">
        <f t="shared" si="6"/>
        <v>0.11189724012036441</v>
      </c>
      <c r="S11" s="3"/>
    </row>
    <row r="12" spans="2:17" ht="25.5">
      <c r="B12" s="15" t="s">
        <v>11</v>
      </c>
      <c r="C12" s="16"/>
      <c r="D12" s="16"/>
      <c r="E12" s="17">
        <f aca="true" t="shared" si="7" ref="E12:K12">SUM(E5:E11)</f>
        <v>4213.096</v>
      </c>
      <c r="F12" s="17">
        <f t="shared" si="7"/>
        <v>2276.33</v>
      </c>
      <c r="G12" s="17">
        <f t="shared" si="7"/>
        <v>1.791</v>
      </c>
      <c r="H12" s="17">
        <f t="shared" si="7"/>
        <v>80.412</v>
      </c>
      <c r="I12" s="17">
        <f t="shared" si="7"/>
        <v>891.531</v>
      </c>
      <c r="J12" s="17">
        <f t="shared" si="7"/>
        <v>617.932</v>
      </c>
      <c r="K12" s="17">
        <f t="shared" si="7"/>
        <v>345.09999999999997</v>
      </c>
      <c r="L12" s="18">
        <f aca="true" t="shared" si="8" ref="L12:Q12">F12/$E12</f>
        <v>0.540298630745656</v>
      </c>
      <c r="M12" s="18">
        <f t="shared" si="8"/>
        <v>0.0004251030596027245</v>
      </c>
      <c r="N12" s="18">
        <f t="shared" si="8"/>
        <v>0.01908620169110792</v>
      </c>
      <c r="O12" s="18">
        <f t="shared" si="8"/>
        <v>0.21160946724214214</v>
      </c>
      <c r="P12" s="18">
        <f t="shared" si="8"/>
        <v>0.14666933770319976</v>
      </c>
      <c r="Q12" s="18">
        <f t="shared" si="8"/>
        <v>0.08191125955829158</v>
      </c>
    </row>
    <row r="13" ht="12.75">
      <c r="B13" s="13"/>
    </row>
  </sheetData>
  <mergeCells count="7">
    <mergeCell ref="B2:Q2"/>
    <mergeCell ref="L3:Q3"/>
    <mergeCell ref="B3:B4"/>
    <mergeCell ref="C3:C4"/>
    <mergeCell ref="D3:D4"/>
    <mergeCell ref="E3:E4"/>
    <mergeCell ref="F3:K3"/>
  </mergeCells>
  <printOptions/>
  <pageMargins left="0.42" right="0.61" top="0.49" bottom="0.44" header="0" footer="0"/>
  <pageSetup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Bradley</dc:creator>
  <cp:keywords/>
  <dc:description/>
  <cp:lastModifiedBy>Tom Bradley</cp:lastModifiedBy>
  <cp:lastPrinted>2017-02-16T21:10:28Z</cp:lastPrinted>
  <dcterms:created xsi:type="dcterms:W3CDTF">2017-01-13T22:57:31Z</dcterms:created>
  <dcterms:modified xsi:type="dcterms:W3CDTF">2017-02-18T17:09:32Z</dcterms:modified>
  <cp:category/>
  <cp:version/>
  <cp:contentType/>
  <cp:contentStatus/>
</cp:coreProperties>
</file>